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ФІНАНСОВИЙ ВІДДІЛ\Лазуренко Татьяна\Паспорти бюджетних програм\14 - ЗМІНИ 12.10.2017 - сесія  28.09.17\"/>
    </mc:Choice>
  </mc:AlternateContent>
  <bookViews>
    <workbookView xWindow="0" yWindow="0" windowWidth="28800" windowHeight="12330"/>
  </bookViews>
  <sheets>
    <sheet name="КПК0311010" sheetId="2" r:id="rId1"/>
  </sheets>
  <calcPr calcId="162913"/>
</workbook>
</file>

<file path=xl/calcChain.xml><?xml version="1.0" encoding="utf-8"?>
<calcChain xmlns="http://schemas.openxmlformats.org/spreadsheetml/2006/main">
  <c r="AL136" i="2" l="1"/>
  <c r="AH43" i="2"/>
  <c r="BA21" i="2" l="1"/>
  <c r="AL111" i="2" l="1"/>
  <c r="AL110" i="2"/>
  <c r="Z41" i="2" l="1"/>
  <c r="AH42" i="2"/>
  <c r="AH41" i="2"/>
  <c r="AK21" i="2"/>
  <c r="AL135" i="2"/>
  <c r="AL119" i="2"/>
  <c r="Z40" i="2"/>
  <c r="AL114" i="2" l="1"/>
  <c r="AH39" i="2"/>
  <c r="AH44" i="2" s="1"/>
  <c r="AD52" i="2" s="1"/>
  <c r="Z39" i="2"/>
  <c r="Z44" i="2" s="1"/>
  <c r="AP42" i="2"/>
  <c r="R21" i="2"/>
  <c r="AX151" i="2"/>
  <c r="AL151" i="2"/>
  <c r="Z151" i="2"/>
  <c r="AP43" i="2"/>
  <c r="AP41" i="2"/>
  <c r="AP40" i="2"/>
  <c r="V52" i="2" l="1"/>
  <c r="V53" i="2" s="1"/>
  <c r="AP44" i="2"/>
  <c r="AP39" i="2"/>
  <c r="AD53" i="2"/>
  <c r="AL53" i="2" s="1"/>
  <c r="AL52" i="2" l="1"/>
</calcChain>
</file>

<file path=xl/sharedStrings.xml><?xml version="1.0" encoding="utf-8"?>
<sst xmlns="http://schemas.openxmlformats.org/spreadsheetml/2006/main" count="382" uniqueCount="179">
  <si>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</si>
  <si>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</si>
  <si>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</si>
  <si>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</si>
  <si>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</si>
  <si>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</si>
  <si>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</si>
  <si>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</si>
  <si>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</si>
  <si>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</si>
  <si>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</si>
  <si>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</si>
  <si>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</si>
  <si>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</si>
  <si>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</si>
  <si>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</si>
  <si>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</si>
  <si>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</si>
  <si>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</si>
  <si>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</si>
  <si>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</si>
  <si>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</si>
  <si>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</si>
  <si>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</si>
  <si>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</si>
  <si>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</si>
  <si>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</si>
  <si>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</si>
  <si>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</si>
  <si>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</si>
  <si>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</si>
  <si>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</si>
  <si>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</si>
  <si>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</si>
  <si>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</si>
  <si>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</si>
  <si>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</si>
  <si>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</si>
  <si>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</si>
  <si>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</si>
  <si>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</si>
  <si>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</si>
  <si>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</si>
  <si>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</si>
  <si>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</si>
  <si>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</si>
  <si>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</si>
  <si>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</si>
  <si>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</si>
  <si>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</si>
  <si>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</si>
  <si>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</si>
  <si>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</si>
  <si>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</si>
  <si>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</si>
  <si>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</si>
  <si>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</si>
  <si>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</si>
  <si>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</si>
  <si>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</si>
  <si>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</si>
  <si>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</si>
  <si>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</si>
  <si>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</si>
  <si>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</si>
  <si>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</si>
  <si>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</si>
  <si>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</si>
  <si>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</si>
  <si>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</si>
  <si>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</si>
  <si>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</si>
  <si>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</si>
  <si>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</si>
  <si>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0311010</t>
  </si>
  <si>
    <t>0910</t>
  </si>
  <si>
    <t>Забезпечення збереження енергоресурсів</t>
  </si>
  <si>
    <t/>
  </si>
  <si>
    <t>Забезпечити створення належних умов для надання на належному рівні дошкільної освіти та виховання дітей</t>
  </si>
  <si>
    <t>Придбання обладнання і предметів довгострокового користування</t>
  </si>
  <si>
    <t>Проведення капітального ремонту</t>
  </si>
  <si>
    <t>Усього</t>
  </si>
  <si>
    <t>Затрат</t>
  </si>
  <si>
    <t>кількість дошкільних навчальних закладів</t>
  </si>
  <si>
    <t>од.</t>
  </si>
  <si>
    <t>мережа</t>
  </si>
  <si>
    <t>кількість груп</t>
  </si>
  <si>
    <t>середньорічне число посадових окладів (ставок) педагогічного персоналу</t>
  </si>
  <si>
    <t>95,68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</si>
  <si>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</si>
  <si>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</si>
  <si>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34,43</t>
  </si>
  <si>
    <t>середньорічне число штатних одиниць робітників</t>
  </si>
  <si>
    <t>100,5</t>
  </si>
  <si>
    <t>всього - середньорічне число ставок (штатних одиниць)</t>
  </si>
  <si>
    <t>234,6</t>
  </si>
  <si>
    <t>Продукту</t>
  </si>
  <si>
    <t>кількість дітей, що відвідують дошкільні заклади</t>
  </si>
  <si>
    <t>осіб</t>
  </si>
  <si>
    <t>кількість дітей від 0 до 6 років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</si>
  <si>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</si>
  <si>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</si>
  <si>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</si>
  <si>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</si>
  <si>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діто-дні відвідування</t>
  </si>
  <si>
    <t>днів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</si>
  <si>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</si>
  <si>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</si>
  <si>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</si>
  <si>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</si>
  <si>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обсяги видатків</t>
  </si>
  <si>
    <t>тис.грн.</t>
  </si>
  <si>
    <t>3565,97</t>
  </si>
  <si>
    <t>теплопостачання</t>
  </si>
  <si>
    <t>водопостачання та водовідведення</t>
  </si>
  <si>
    <t>енергопостачання</t>
  </si>
  <si>
    <t>газопостачання</t>
  </si>
  <si>
    <t>Загальна площа приміщень</t>
  </si>
  <si>
    <t>кв.м.</t>
  </si>
  <si>
    <t>технічний паспорт</t>
  </si>
  <si>
    <t>10453,4</t>
  </si>
  <si>
    <t>Опалювальна площа</t>
  </si>
  <si>
    <t>8587,6</t>
  </si>
  <si>
    <t>кількість установ за якими проводяться заходи з енергозбереження</t>
  </si>
  <si>
    <t>тис. Гкал/рік</t>
  </si>
  <si>
    <t>0,246</t>
  </si>
  <si>
    <t>тис.куб.м</t>
  </si>
  <si>
    <t>тис.кВт</t>
  </si>
  <si>
    <t>тис.куб.м.</t>
  </si>
  <si>
    <t>середні споживання на 1 установу</t>
  </si>
  <si>
    <t>тис.Гкалл.на 1 кв.м</t>
  </si>
  <si>
    <t>тис. куб. м на 1 кв.м.</t>
  </si>
  <si>
    <t>0,001</t>
  </si>
  <si>
    <t>тис.кВт. На 1 кв.м.</t>
  </si>
  <si>
    <t>0,071</t>
  </si>
  <si>
    <t>тис.куб.м. на 1 кв.м.</t>
  </si>
  <si>
    <t>0,017</t>
  </si>
  <si>
    <t>Річна економія витрачання енергоресурсів в натуральному виразі:</t>
  </si>
  <si>
    <t>%</t>
  </si>
  <si>
    <t>Обсяг річної економії бюджетних коштів, отриманої від проведення заходів щодо економії енергоресурсів</t>
  </si>
  <si>
    <t>тис. грн..</t>
  </si>
  <si>
    <t>Побутова техніка</t>
  </si>
  <si>
    <t>Комп"ютерна техніка</t>
  </si>
  <si>
    <t>177,76</t>
  </si>
  <si>
    <t>Фізкультурне обладнання</t>
  </si>
  <si>
    <t>Багаторічні насадження</t>
  </si>
  <si>
    <t>Майданчик дитячого ігрового обладнання</t>
  </si>
  <si>
    <t>кількість установ в яких проводиться оновлення матеріально-технічної бази</t>
  </si>
  <si>
    <t>кількість обладнання яке закуповується для оновлення матеріально-технічної бази</t>
  </si>
  <si>
    <t>Майданчик дитячого ігрового обладанння</t>
  </si>
  <si>
    <t>середні витрати на придбання одиниці обладнання</t>
  </si>
  <si>
    <t>0,0235</t>
  </si>
  <si>
    <t>рівень оновлення матеріально-технічної бази, порівняно з минулим роком</t>
  </si>
  <si>
    <t>обсіги видатків</t>
  </si>
  <si>
    <t>Капітальний ремонт приміщень</t>
  </si>
  <si>
    <t>Загальна площа проведення капітального ремонту</t>
  </si>
  <si>
    <t>кв.м</t>
  </si>
  <si>
    <t>середні витрати проведення капітального ремонту на 1 кв.м.</t>
  </si>
  <si>
    <t>Відсоток охоплення площі проведення капітального ремонту</t>
  </si>
  <si>
    <t>х</t>
  </si>
  <si>
    <t>Надання дошкільної освіти дошкільними навчальними закладами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</si>
  <si>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</si>
  <si>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</si>
  <si>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</si>
  <si>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</si>
  <si>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</si>
  <si>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</si>
  <si>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</si>
  <si>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Дошкільна освiта</t>
  </si>
  <si>
    <t>звітність установ</t>
  </si>
  <si>
    <t>Конституція України (Закон від 28.06.1996 №254/96, зі змінами та допвненнями);_x000D_
Бюджетний кодекс України (Закон від 08.07.2010р. №2456-VI, зі змінами та доповненями);_x000D_
Закон України "Про Державний бюджет України" (зі змінами та доповненнями; _x000D_Закон україни "Про місцеве самоврядування в Україні", 
Закон України "Про освіту" від 23.05.1991 №1060-ХІІ (зі змінами та доповненнями);_x000D_
Закон України "Про дошкільну освіту" від 11.07.2001 №2628-ІІІ, (зі змінами та доповненями);_x000D_
Наказ МФУ від 26.08.2014 №836 "Про деякі питання запровадження програмно-цільового методу складання та виконання місцевих бюджетів";_x000D_
Наказ Міністерства фінансів України та Міністерство освіти та науки України від 01.06.2010 №298/519</t>
  </si>
  <si>
    <t>Програма розвитку освіти Слобожанської селищної ради на 2016 - 2020 роки</t>
  </si>
  <si>
    <t>725</t>
  </si>
  <si>
    <t>1221</t>
  </si>
  <si>
    <t>розпорядження</t>
  </si>
  <si>
    <t>0300000</t>
  </si>
  <si>
    <t>0310000</t>
  </si>
  <si>
    <t>Начальник фінансового відділу</t>
  </si>
  <si>
    <t>від 12.10.2017 р. № 307-р 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</si>
</sst>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#,##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49" fontId="11" fillId="0" borderId="7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49" fontId="11" fillId="0" borderId="7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62"/>
  <sheetViews>
    <sheetView tabSelected="1" zoomScaleNormal="100" workbookViewId="0">
      <selection activeCell="AL10" sqref="AL10:BC10"/>
    </sheetView>
  </sheetViews>
  <sheetFormatPr defaultRowHeight="12.75" x14ac:dyDescent="0.2"/>
  <cols>
    <col min="1" max="2" width="2.85546875" style="1" customWidth="1"/>
    <col min="3" max="3" width="7.28515625" style="1" customWidth="1"/>
    <col min="4" max="7" width="2.85546875" style="1" customWidth="1"/>
    <col min="8" max="8" width="8.7109375" style="1" customWidth="1"/>
    <col min="9" max="13" width="2.85546875" style="1" customWidth="1"/>
    <col min="14" max="14" width="14" style="1" customWidth="1"/>
    <col min="15" max="15" width="9.140625" style="1" customWidth="1"/>
    <col min="16" max="24" width="2.85546875" style="1" customWidth="1"/>
    <col min="25" max="25" width="12.5703125" style="1" customWidth="1"/>
    <col min="26" max="36" width="2.85546875" style="1" customWidth="1"/>
    <col min="37" max="37" width="9.42578125" style="1" customWidth="1"/>
    <col min="38" max="46" width="2.85546875" style="1" customWidth="1"/>
    <col min="47" max="47" width="2.140625" style="1" customWidth="1"/>
    <col min="48" max="50" width="2.85546875" style="1" customWidth="1"/>
    <col min="51" max="51" width="1.5703125" style="1" customWidth="1"/>
    <col min="52" max="52" width="2" style="1" customWidth="1"/>
    <col min="53" max="54" width="2.85546875" style="1" customWidth="1"/>
    <col min="55" max="55" width="4.5703125" style="1" customWidth="1"/>
    <col min="56" max="62" width="2.85546875" style="1" customWidth="1"/>
    <col min="63" max="74" width="3" style="1" customWidth="1"/>
    <col min="75" max="75" width="4.5703125" style="1" customWidth="1"/>
    <col min="76" max="76" width="5.28515625" style="1" hidden="1" customWidth="1"/>
    <col min="77" max="16384" width="9.140625" style="1"/>
  </cols>
  <sheetData>
    <row r="1" spans="1:62" ht="48" customHeight="1" x14ac:dyDescent="0.2">
      <c r="AY1" s="17" t="s">
        <v>26</v>
      </c>
      <c r="AZ1" s="18"/>
      <c r="BA1" s="18"/>
      <c r="BB1" s="18"/>
      <c r="BC1" s="18"/>
      <c r="BD1" s="18"/>
      <c r="BE1" s="18"/>
      <c r="BF1" s="18"/>
      <c r="BG1" s="18"/>
      <c r="BH1" s="18"/>
      <c r="BI1" s="18"/>
    </row>
    <row r="2" spans="1:62" ht="15.95" customHeight="1" x14ac:dyDescent="0.2">
      <c r="AL2" s="30" t="s">
        <v>0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</row>
    <row r="3" spans="1:62" ht="15" customHeight="1" x14ac:dyDescent="0.2">
      <c r="AL3" s="30" t="s">
        <v>1</v>
      </c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</row>
    <row r="4" spans="1:62" ht="32.1" customHeight="1" x14ac:dyDescent="0.2">
      <c r="AL4" s="86" t="s">
        <v>161</v>
      </c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</row>
    <row r="5" spans="1:62" x14ac:dyDescent="0.2">
      <c r="AL5" s="21" t="s">
        <v>68</v>
      </c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62" ht="4.5" customHeight="1" x14ac:dyDescent="0.2"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</row>
    <row r="7" spans="1:62" ht="17.25" customHeight="1" x14ac:dyDescent="0.2">
      <c r="AL7" s="30" t="s">
        <v>174</v>
      </c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J7" s="3"/>
    </row>
    <row r="8" spans="1:62" ht="21.95" customHeight="1" x14ac:dyDescent="0.2">
      <c r="AL8" s="84" t="s">
        <v>162</v>
      </c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</row>
    <row r="9" spans="1:62" ht="15.95" customHeight="1" x14ac:dyDescent="0.2">
      <c r="AL9" s="64" t="s">
        <v>2</v>
      </c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</row>
    <row r="10" spans="1:62" ht="15.95" customHeight="1" x14ac:dyDescent="0.2">
      <c r="AL10" s="85" t="s">
        <v>178</v>
      </c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</row>
    <row r="13" spans="1:62" ht="15.75" customHeight="1" x14ac:dyDescent="0.2">
      <c r="A13" s="81" t="s">
        <v>69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</row>
    <row r="14" spans="1:62" ht="15.75" customHeight="1" x14ac:dyDescent="0.2">
      <c r="A14" s="81" t="s">
        <v>166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</row>
    <row r="15" spans="1:62" ht="18.75" customHeight="1" x14ac:dyDescent="0.2">
      <c r="A15" s="10">
        <v>1</v>
      </c>
      <c r="B15" s="79" t="s">
        <v>175</v>
      </c>
      <c r="C15" s="79"/>
      <c r="D15" s="79"/>
      <c r="E15" s="79"/>
      <c r="F15" s="79"/>
      <c r="G15" s="79"/>
      <c r="H15" s="79"/>
      <c r="I15" s="80" t="s">
        <v>161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</row>
    <row r="16" spans="1:62" ht="15.95" customHeight="1" x14ac:dyDescent="0.2">
      <c r="A16" s="76" t="s">
        <v>3</v>
      </c>
      <c r="B16" s="76"/>
      <c r="C16" s="76"/>
      <c r="D16" s="76"/>
      <c r="E16" s="76"/>
      <c r="F16" s="76"/>
      <c r="G16" s="76"/>
      <c r="H16" s="76"/>
      <c r="I16" s="76" t="s">
        <v>4</v>
      </c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</row>
    <row r="17" spans="1:76" ht="19.5" customHeight="1" x14ac:dyDescent="0.2">
      <c r="A17" s="10" t="s">
        <v>27</v>
      </c>
      <c r="B17" s="79" t="s">
        <v>176</v>
      </c>
      <c r="C17" s="79"/>
      <c r="D17" s="79"/>
      <c r="E17" s="79"/>
      <c r="F17" s="79"/>
      <c r="G17" s="79"/>
      <c r="H17" s="79"/>
      <c r="I17" s="80" t="s">
        <v>161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</row>
    <row r="18" spans="1:76" ht="15.95" customHeight="1" x14ac:dyDescent="0.2">
      <c r="A18" s="76" t="s">
        <v>3</v>
      </c>
      <c r="B18" s="76"/>
      <c r="C18" s="76"/>
      <c r="D18" s="76"/>
      <c r="E18" s="76"/>
      <c r="F18" s="76"/>
      <c r="G18" s="76"/>
      <c r="H18" s="76"/>
      <c r="I18" s="76" t="s">
        <v>5</v>
      </c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</row>
    <row r="19" spans="1:76" ht="14.25" customHeight="1" x14ac:dyDescent="0.2">
      <c r="A19" s="10">
        <v>3</v>
      </c>
      <c r="B19" s="79" t="s">
        <v>74</v>
      </c>
      <c r="C19" s="79"/>
      <c r="D19" s="79"/>
      <c r="E19" s="79"/>
      <c r="F19" s="79"/>
      <c r="G19" s="79"/>
      <c r="H19" s="79"/>
      <c r="I19" s="82" t="s">
        <v>75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0" t="s">
        <v>168</v>
      </c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</row>
    <row r="20" spans="1:76" ht="20.100000000000001" customHeight="1" x14ac:dyDescent="0.2">
      <c r="A20" s="76" t="s">
        <v>3</v>
      </c>
      <c r="B20" s="76"/>
      <c r="C20" s="76"/>
      <c r="D20" s="76"/>
      <c r="E20" s="76"/>
      <c r="F20" s="76"/>
      <c r="G20" s="76"/>
      <c r="H20" s="76"/>
      <c r="I20" s="76" t="s">
        <v>28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 t="s">
        <v>6</v>
      </c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</row>
    <row r="21" spans="1:76" ht="32.25" customHeight="1" x14ac:dyDescent="0.2">
      <c r="A21" s="77" t="s">
        <v>7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>
        <f>AK21+BA21</f>
        <v>56995.416789999996</v>
      </c>
      <c r="S21" s="78"/>
      <c r="T21" s="78"/>
      <c r="U21" s="78"/>
      <c r="V21" s="47" t="s">
        <v>71</v>
      </c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78">
        <f>39174.80179+161.31</f>
        <v>39336.111789999995</v>
      </c>
      <c r="AL21" s="78"/>
      <c r="AM21" s="78"/>
      <c r="AN21" s="78"/>
      <c r="AO21" s="47" t="s">
        <v>73</v>
      </c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78">
        <f>11569.915+243.99+1345.4+3100+1400</f>
        <v>17659.305</v>
      </c>
      <c r="BB21" s="78"/>
      <c r="BC21" s="78"/>
      <c r="BD21" s="78"/>
      <c r="BE21" s="47" t="s">
        <v>72</v>
      </c>
      <c r="BF21" s="47"/>
      <c r="BG21" s="47"/>
      <c r="BH21" s="47"/>
      <c r="BI21" s="47"/>
    </row>
    <row r="22" spans="1:76" ht="15.75" customHeight="1" x14ac:dyDescent="0.2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</row>
    <row r="23" spans="1:76" ht="90.75" customHeight="1" x14ac:dyDescent="0.2">
      <c r="A23" s="62" t="s">
        <v>170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</row>
    <row r="24" spans="1:76" ht="20.25" customHeight="1" x14ac:dyDescent="0.2">
      <c r="A24" s="47" t="s">
        <v>9</v>
      </c>
      <c r="B24" s="47"/>
      <c r="C24" s="47"/>
      <c r="D24" s="47"/>
      <c r="E24" s="47"/>
      <c r="F24" s="47"/>
      <c r="G24" s="47"/>
      <c r="H24" s="47"/>
      <c r="I24" s="75" t="s">
        <v>160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</row>
    <row r="25" spans="1:76" ht="15.75" customHeight="1" x14ac:dyDescent="0.2">
      <c r="A25" s="47" t="s">
        <v>10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</row>
    <row r="27" spans="1:76" ht="27.95" customHeight="1" x14ac:dyDescent="0.2">
      <c r="A27" s="31" t="s">
        <v>13</v>
      </c>
      <c r="B27" s="31"/>
      <c r="C27" s="31"/>
      <c r="D27" s="31" t="s">
        <v>12</v>
      </c>
      <c r="E27" s="31"/>
      <c r="F27" s="31"/>
      <c r="G27" s="31"/>
      <c r="H27" s="31"/>
      <c r="I27" s="31"/>
      <c r="J27" s="31" t="s">
        <v>29</v>
      </c>
      <c r="K27" s="31"/>
      <c r="L27" s="31"/>
      <c r="M27" s="31"/>
      <c r="N27" s="31"/>
      <c r="O27" s="31"/>
      <c r="P27" s="31" t="s">
        <v>11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</row>
    <row r="28" spans="1:76" ht="15.75" customHeight="1" x14ac:dyDescent="0.2">
      <c r="A28" s="19">
        <v>1</v>
      </c>
      <c r="B28" s="19"/>
      <c r="C28" s="19"/>
      <c r="D28" s="19">
        <v>2</v>
      </c>
      <c r="E28" s="19"/>
      <c r="F28" s="19"/>
      <c r="G28" s="19"/>
      <c r="H28" s="19"/>
      <c r="I28" s="19"/>
      <c r="J28" s="19">
        <v>3</v>
      </c>
      <c r="K28" s="19"/>
      <c r="L28" s="19"/>
      <c r="M28" s="19"/>
      <c r="N28" s="19"/>
      <c r="O28" s="19"/>
      <c r="P28" s="31">
        <v>4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</row>
    <row r="29" spans="1:76" ht="10.5" hidden="1" customHeight="1" x14ac:dyDescent="0.2">
      <c r="A29" s="20" t="s">
        <v>41</v>
      </c>
      <c r="B29" s="20"/>
      <c r="C29" s="20"/>
      <c r="D29" s="20" t="s">
        <v>42</v>
      </c>
      <c r="E29" s="20"/>
      <c r="F29" s="20"/>
      <c r="G29" s="20"/>
      <c r="H29" s="20"/>
      <c r="I29" s="20"/>
      <c r="J29" s="20" t="s">
        <v>43</v>
      </c>
      <c r="K29" s="20"/>
      <c r="L29" s="20"/>
      <c r="M29" s="20"/>
      <c r="N29" s="20"/>
      <c r="O29" s="20"/>
      <c r="P29" s="22" t="s">
        <v>44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X29" s="1" t="s">
        <v>49</v>
      </c>
    </row>
    <row r="30" spans="1:76" x14ac:dyDescent="0.2">
      <c r="A30" s="20"/>
      <c r="B30" s="20"/>
      <c r="C30" s="20"/>
      <c r="D30" s="23"/>
      <c r="E30" s="24"/>
      <c r="F30" s="24"/>
      <c r="G30" s="24"/>
      <c r="H30" s="24"/>
      <c r="I30" s="25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X30" s="1" t="s">
        <v>50</v>
      </c>
    </row>
    <row r="31" spans="1:76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1:76" ht="15.75" customHeight="1" x14ac:dyDescent="0.2">
      <c r="A32" s="30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</row>
    <row r="33" spans="1:76" ht="15" customHeight="1" x14ac:dyDescent="0.2">
      <c r="A33" s="72" t="s">
        <v>167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5" spans="1:76" ht="15.95" customHeight="1" x14ac:dyDescent="0.2">
      <c r="A35" s="19" t="s">
        <v>13</v>
      </c>
      <c r="B35" s="19"/>
      <c r="C35" s="19"/>
      <c r="D35" s="19"/>
      <c r="E35" s="19"/>
      <c r="F35" s="19"/>
      <c r="G35" s="19" t="s">
        <v>29</v>
      </c>
      <c r="H35" s="19"/>
      <c r="I35" s="19"/>
      <c r="J35" s="19"/>
      <c r="K35" s="19"/>
      <c r="L35" s="19"/>
      <c r="M35" s="19" t="s">
        <v>15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 t="s">
        <v>18</v>
      </c>
      <c r="AA35" s="19"/>
      <c r="AB35" s="19"/>
      <c r="AC35" s="19"/>
      <c r="AD35" s="19"/>
      <c r="AE35" s="19"/>
      <c r="AF35" s="19"/>
      <c r="AG35" s="19"/>
      <c r="AH35" s="19" t="s">
        <v>17</v>
      </c>
      <c r="AI35" s="19"/>
      <c r="AJ35" s="19"/>
      <c r="AK35" s="19"/>
      <c r="AL35" s="19"/>
      <c r="AM35" s="19"/>
      <c r="AN35" s="19"/>
      <c r="AO35" s="19"/>
      <c r="AP35" s="19" t="s">
        <v>16</v>
      </c>
      <c r="AQ35" s="19"/>
      <c r="AR35" s="19"/>
      <c r="AS35" s="19"/>
      <c r="AT35" s="19"/>
      <c r="AU35" s="19"/>
      <c r="AV35" s="19"/>
      <c r="AW35" s="19"/>
    </row>
    <row r="36" spans="1:76" ht="29.1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76" ht="15.95" customHeight="1" x14ac:dyDescent="0.2">
      <c r="A37" s="11">
        <v>1</v>
      </c>
      <c r="B37" s="19"/>
      <c r="C37" s="19"/>
      <c r="D37" s="19"/>
      <c r="E37" s="19"/>
      <c r="F37" s="19"/>
      <c r="G37" s="19">
        <v>3</v>
      </c>
      <c r="H37" s="19"/>
      <c r="I37" s="19"/>
      <c r="J37" s="19"/>
      <c r="K37" s="19"/>
      <c r="L37" s="19"/>
      <c r="M37" s="19">
        <v>4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>
        <v>5</v>
      </c>
      <c r="AA37" s="19"/>
      <c r="AB37" s="19"/>
      <c r="AC37" s="19"/>
      <c r="AD37" s="19"/>
      <c r="AE37" s="19"/>
      <c r="AF37" s="19"/>
      <c r="AG37" s="19"/>
      <c r="AH37" s="19">
        <v>6</v>
      </c>
      <c r="AI37" s="19"/>
      <c r="AJ37" s="19"/>
      <c r="AK37" s="19"/>
      <c r="AL37" s="19"/>
      <c r="AM37" s="19"/>
      <c r="AN37" s="19"/>
      <c r="AO37" s="19"/>
      <c r="AP37" s="19">
        <v>7</v>
      </c>
      <c r="AQ37" s="19"/>
      <c r="AR37" s="19"/>
      <c r="AS37" s="19"/>
      <c r="AT37" s="19"/>
      <c r="AU37" s="19"/>
      <c r="AV37" s="19"/>
      <c r="AW37" s="19"/>
    </row>
    <row r="38" spans="1:76" s="6" customFormat="1" ht="6.75" hidden="1" customHeight="1" x14ac:dyDescent="0.2">
      <c r="A38" s="12" t="s">
        <v>41</v>
      </c>
      <c r="B38" s="20"/>
      <c r="C38" s="20"/>
      <c r="D38" s="20"/>
      <c r="E38" s="20"/>
      <c r="F38" s="20"/>
      <c r="G38" s="20" t="s">
        <v>43</v>
      </c>
      <c r="H38" s="20"/>
      <c r="I38" s="20"/>
      <c r="J38" s="20"/>
      <c r="K38" s="20"/>
      <c r="L38" s="20"/>
      <c r="M38" s="22" t="s">
        <v>44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8" t="s">
        <v>45</v>
      </c>
      <c r="AA38" s="28"/>
      <c r="AB38" s="28"/>
      <c r="AC38" s="28"/>
      <c r="AD38" s="28"/>
      <c r="AE38" s="28"/>
      <c r="AF38" s="28"/>
      <c r="AG38" s="28"/>
      <c r="AH38" s="28" t="s">
        <v>46</v>
      </c>
      <c r="AI38" s="28"/>
      <c r="AJ38" s="28"/>
      <c r="AK38" s="28"/>
      <c r="AL38" s="28"/>
      <c r="AM38" s="28"/>
      <c r="AN38" s="28"/>
      <c r="AO38" s="28"/>
      <c r="AP38" s="29" t="s">
        <v>47</v>
      </c>
      <c r="AQ38" s="28"/>
      <c r="AR38" s="28"/>
      <c r="AS38" s="28"/>
      <c r="AT38" s="28"/>
      <c r="AU38" s="28"/>
      <c r="AV38" s="28"/>
      <c r="AW38" s="28"/>
      <c r="BX38" s="6" t="s">
        <v>51</v>
      </c>
    </row>
    <row r="39" spans="1:76" s="6" customFormat="1" ht="12.75" customHeight="1" x14ac:dyDescent="0.2">
      <c r="A39" s="15">
        <v>1</v>
      </c>
      <c r="B39" s="52" t="s">
        <v>74</v>
      </c>
      <c r="C39" s="52"/>
      <c r="D39" s="52"/>
      <c r="E39" s="52"/>
      <c r="F39" s="52"/>
      <c r="G39" s="52" t="s">
        <v>75</v>
      </c>
      <c r="H39" s="52"/>
      <c r="I39" s="52"/>
      <c r="J39" s="52"/>
      <c r="K39" s="52"/>
      <c r="L39" s="52"/>
      <c r="M39" s="38" t="s">
        <v>168</v>
      </c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40"/>
      <c r="Z39" s="53">
        <f>SUM(Z40:AG43)</f>
        <v>39336.111789999995</v>
      </c>
      <c r="AA39" s="53"/>
      <c r="AB39" s="53"/>
      <c r="AC39" s="53"/>
      <c r="AD39" s="53"/>
      <c r="AE39" s="53"/>
      <c r="AF39" s="53"/>
      <c r="AG39" s="53"/>
      <c r="AH39" s="53">
        <f>SUM(AH40:AO43)</f>
        <v>17659.305</v>
      </c>
      <c r="AI39" s="53"/>
      <c r="AJ39" s="53"/>
      <c r="AK39" s="53"/>
      <c r="AL39" s="53"/>
      <c r="AM39" s="53"/>
      <c r="AN39" s="53"/>
      <c r="AO39" s="53"/>
      <c r="AP39" s="53">
        <f t="shared" ref="AP39:AP44" si="0">Z39+AH39</f>
        <v>56995.416789999996</v>
      </c>
      <c r="AQ39" s="53"/>
      <c r="AR39" s="53"/>
      <c r="AS39" s="53"/>
      <c r="AT39" s="53"/>
      <c r="AU39" s="53"/>
      <c r="AV39" s="53"/>
      <c r="AW39" s="53"/>
      <c r="BX39" s="6" t="s">
        <v>52</v>
      </c>
    </row>
    <row r="40" spans="1:76" ht="12.75" customHeight="1" x14ac:dyDescent="0.2">
      <c r="A40" s="12">
        <v>2</v>
      </c>
      <c r="B40" s="52" t="s">
        <v>74</v>
      </c>
      <c r="C40" s="52"/>
      <c r="D40" s="52"/>
      <c r="E40" s="52"/>
      <c r="F40" s="52"/>
      <c r="G40" s="52" t="s">
        <v>75</v>
      </c>
      <c r="H40" s="52"/>
      <c r="I40" s="52"/>
      <c r="J40" s="52"/>
      <c r="K40" s="52"/>
      <c r="L40" s="52"/>
      <c r="M40" s="35" t="s">
        <v>76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7"/>
      <c r="Z40" s="87">
        <f>3565.97</f>
        <v>3565.97</v>
      </c>
      <c r="AA40" s="87"/>
      <c r="AB40" s="87"/>
      <c r="AC40" s="87"/>
      <c r="AD40" s="87"/>
      <c r="AE40" s="87"/>
      <c r="AF40" s="87"/>
      <c r="AG40" s="87"/>
      <c r="AH40" s="87">
        <v>0</v>
      </c>
      <c r="AI40" s="87"/>
      <c r="AJ40" s="87"/>
      <c r="AK40" s="87"/>
      <c r="AL40" s="87"/>
      <c r="AM40" s="87"/>
      <c r="AN40" s="87"/>
      <c r="AO40" s="87"/>
      <c r="AP40" s="87">
        <f t="shared" si="0"/>
        <v>3565.97</v>
      </c>
      <c r="AQ40" s="87"/>
      <c r="AR40" s="87"/>
      <c r="AS40" s="87"/>
      <c r="AT40" s="87"/>
      <c r="AU40" s="87"/>
      <c r="AV40" s="87"/>
      <c r="AW40" s="87"/>
    </row>
    <row r="41" spans="1:76" ht="24.75" customHeight="1" x14ac:dyDescent="0.2">
      <c r="A41" s="12">
        <v>3</v>
      </c>
      <c r="B41" s="52" t="s">
        <v>74</v>
      </c>
      <c r="C41" s="52"/>
      <c r="D41" s="52"/>
      <c r="E41" s="52"/>
      <c r="F41" s="52"/>
      <c r="G41" s="52" t="s">
        <v>75</v>
      </c>
      <c r="H41" s="52"/>
      <c r="I41" s="52"/>
      <c r="J41" s="52"/>
      <c r="K41" s="52"/>
      <c r="L41" s="52"/>
      <c r="M41" s="35" t="s">
        <v>78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7"/>
      <c r="Z41" s="87">
        <f>35378.382+15.4+194+23.58979+161.31-2.54</f>
        <v>35770.141789999994</v>
      </c>
      <c r="AA41" s="87"/>
      <c r="AB41" s="87"/>
      <c r="AC41" s="87"/>
      <c r="AD41" s="87"/>
      <c r="AE41" s="87"/>
      <c r="AF41" s="87"/>
      <c r="AG41" s="87"/>
      <c r="AH41" s="87">
        <f>2695.89+2.541</f>
        <v>2698.431</v>
      </c>
      <c r="AI41" s="87"/>
      <c r="AJ41" s="87"/>
      <c r="AK41" s="87"/>
      <c r="AL41" s="87"/>
      <c r="AM41" s="87"/>
      <c r="AN41" s="87"/>
      <c r="AO41" s="87"/>
      <c r="AP41" s="87">
        <f t="shared" si="0"/>
        <v>38468.572789999991</v>
      </c>
      <c r="AQ41" s="87"/>
      <c r="AR41" s="87"/>
      <c r="AS41" s="87"/>
      <c r="AT41" s="87"/>
      <c r="AU41" s="87"/>
      <c r="AV41" s="87"/>
      <c r="AW41" s="87"/>
    </row>
    <row r="42" spans="1:76" ht="18" customHeight="1" x14ac:dyDescent="0.2">
      <c r="A42" s="12">
        <v>4</v>
      </c>
      <c r="B42" s="52" t="s">
        <v>74</v>
      </c>
      <c r="C42" s="52"/>
      <c r="D42" s="52"/>
      <c r="E42" s="52"/>
      <c r="F42" s="52"/>
      <c r="G42" s="52" t="s">
        <v>75</v>
      </c>
      <c r="H42" s="52"/>
      <c r="I42" s="52"/>
      <c r="J42" s="52"/>
      <c r="K42" s="52"/>
      <c r="L42" s="52"/>
      <c r="M42" s="35" t="s">
        <v>79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7"/>
      <c r="Z42" s="87">
        <v>0</v>
      </c>
      <c r="AA42" s="87"/>
      <c r="AB42" s="87"/>
      <c r="AC42" s="87"/>
      <c r="AD42" s="87"/>
      <c r="AE42" s="87"/>
      <c r="AF42" s="87"/>
      <c r="AG42" s="87"/>
      <c r="AH42" s="87">
        <f>562.285+145.5+270+6.9+39.89-0.001</f>
        <v>1024.5740000000001</v>
      </c>
      <c r="AI42" s="87"/>
      <c r="AJ42" s="87"/>
      <c r="AK42" s="87"/>
      <c r="AL42" s="87"/>
      <c r="AM42" s="87"/>
      <c r="AN42" s="87"/>
      <c r="AO42" s="87"/>
      <c r="AP42" s="87">
        <f t="shared" si="0"/>
        <v>1024.5740000000001</v>
      </c>
      <c r="AQ42" s="87"/>
      <c r="AR42" s="87"/>
      <c r="AS42" s="87"/>
      <c r="AT42" s="87"/>
      <c r="AU42" s="87"/>
      <c r="AV42" s="87"/>
      <c r="AW42" s="87"/>
    </row>
    <row r="43" spans="1:76" ht="12.75" customHeight="1" x14ac:dyDescent="0.2">
      <c r="A43" s="12">
        <v>5</v>
      </c>
      <c r="B43" s="52" t="s">
        <v>74</v>
      </c>
      <c r="C43" s="52"/>
      <c r="D43" s="52"/>
      <c r="E43" s="52"/>
      <c r="F43" s="52"/>
      <c r="G43" s="52" t="s">
        <v>75</v>
      </c>
      <c r="H43" s="52"/>
      <c r="I43" s="52"/>
      <c r="J43" s="52"/>
      <c r="K43" s="52"/>
      <c r="L43" s="52"/>
      <c r="M43" s="35" t="s">
        <v>80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7"/>
      <c r="Z43" s="87">
        <v>0</v>
      </c>
      <c r="AA43" s="87"/>
      <c r="AB43" s="87"/>
      <c r="AC43" s="87"/>
      <c r="AD43" s="87"/>
      <c r="AE43" s="87"/>
      <c r="AF43" s="87"/>
      <c r="AG43" s="87"/>
      <c r="AH43" s="87">
        <f>7748.5+145.2+197.2+1345.4+3100+1400</f>
        <v>13936.3</v>
      </c>
      <c r="AI43" s="87"/>
      <c r="AJ43" s="87"/>
      <c r="AK43" s="87"/>
      <c r="AL43" s="87"/>
      <c r="AM43" s="87"/>
      <c r="AN43" s="87"/>
      <c r="AO43" s="87"/>
      <c r="AP43" s="87">
        <f t="shared" si="0"/>
        <v>13936.3</v>
      </c>
      <c r="AQ43" s="87"/>
      <c r="AR43" s="87"/>
      <c r="AS43" s="87"/>
      <c r="AT43" s="87"/>
      <c r="AU43" s="87"/>
      <c r="AV43" s="87"/>
      <c r="AW43" s="87"/>
    </row>
    <row r="44" spans="1:76" s="6" customFormat="1" ht="12.75" customHeight="1" x14ac:dyDescent="0.2">
      <c r="A44" s="15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74" t="s">
        <v>81</v>
      </c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9"/>
      <c r="Z44" s="53">
        <f>Z39</f>
        <v>39336.111789999995</v>
      </c>
      <c r="AA44" s="53"/>
      <c r="AB44" s="53"/>
      <c r="AC44" s="53"/>
      <c r="AD44" s="53"/>
      <c r="AE44" s="53"/>
      <c r="AF44" s="53"/>
      <c r="AG44" s="53"/>
      <c r="AH44" s="53">
        <f>AH39</f>
        <v>17659.305</v>
      </c>
      <c r="AI44" s="53"/>
      <c r="AJ44" s="53"/>
      <c r="AK44" s="53"/>
      <c r="AL44" s="53"/>
      <c r="AM44" s="53"/>
      <c r="AN44" s="53"/>
      <c r="AO44" s="53"/>
      <c r="AP44" s="53">
        <f t="shared" si="0"/>
        <v>56995.416789999996</v>
      </c>
      <c r="AQ44" s="53"/>
      <c r="AR44" s="53"/>
      <c r="AS44" s="53"/>
      <c r="AT44" s="53"/>
      <c r="AU44" s="53"/>
      <c r="AV44" s="53"/>
      <c r="AW44" s="53"/>
    </row>
    <row r="46" spans="1:76" ht="15.75" customHeight="1" x14ac:dyDescent="0.2">
      <c r="A46" s="30" t="s">
        <v>31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</row>
    <row r="47" spans="1:76" ht="15" customHeight="1" x14ac:dyDescent="0.2">
      <c r="A47" s="72" t="s">
        <v>167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</row>
    <row r="48" spans="1:76" ht="15.95" customHeight="1" x14ac:dyDescent="0.2">
      <c r="A48" s="19" t="s">
        <v>30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 t="s">
        <v>12</v>
      </c>
      <c r="O48" s="19"/>
      <c r="P48" s="19"/>
      <c r="Q48" s="19"/>
      <c r="R48" s="19"/>
      <c r="S48" s="19"/>
      <c r="T48" s="19"/>
      <c r="U48" s="19"/>
      <c r="V48" s="19" t="s">
        <v>18</v>
      </c>
      <c r="W48" s="19"/>
      <c r="X48" s="19"/>
      <c r="Y48" s="19"/>
      <c r="Z48" s="19"/>
      <c r="AA48" s="19"/>
      <c r="AB48" s="19"/>
      <c r="AC48" s="19"/>
      <c r="AD48" s="19" t="s">
        <v>17</v>
      </c>
      <c r="AE48" s="19"/>
      <c r="AF48" s="19"/>
      <c r="AG48" s="19"/>
      <c r="AH48" s="19"/>
      <c r="AI48" s="19"/>
      <c r="AJ48" s="19"/>
      <c r="AK48" s="19"/>
      <c r="AL48" s="19" t="s">
        <v>16</v>
      </c>
      <c r="AM48" s="19"/>
      <c r="AN48" s="19"/>
      <c r="AO48" s="19"/>
      <c r="AP48" s="19"/>
      <c r="AQ48" s="19"/>
      <c r="AR48" s="19"/>
      <c r="AS48" s="19"/>
    </row>
    <row r="49" spans="1:76" ht="29.1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1:76" ht="15.95" customHeight="1" x14ac:dyDescent="0.2">
      <c r="A50" s="19">
        <v>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v>2</v>
      </c>
      <c r="O50" s="19"/>
      <c r="P50" s="19"/>
      <c r="Q50" s="19"/>
      <c r="R50" s="19"/>
      <c r="S50" s="19"/>
      <c r="T50" s="19"/>
      <c r="U50" s="19"/>
      <c r="V50" s="19">
        <v>3</v>
      </c>
      <c r="W50" s="19"/>
      <c r="X50" s="19"/>
      <c r="Y50" s="19"/>
      <c r="Z50" s="19"/>
      <c r="AA50" s="19"/>
      <c r="AB50" s="19"/>
      <c r="AC50" s="19"/>
      <c r="AD50" s="19">
        <v>4</v>
      </c>
      <c r="AE50" s="19"/>
      <c r="AF50" s="19"/>
      <c r="AG50" s="19"/>
      <c r="AH50" s="19"/>
      <c r="AI50" s="19"/>
      <c r="AJ50" s="19"/>
      <c r="AK50" s="19"/>
      <c r="AL50" s="19">
        <v>5</v>
      </c>
      <c r="AM50" s="19"/>
      <c r="AN50" s="19"/>
      <c r="AO50" s="19"/>
      <c r="AP50" s="19"/>
      <c r="AQ50" s="19"/>
      <c r="AR50" s="19"/>
      <c r="AS50" s="19"/>
    </row>
    <row r="51" spans="1:76" ht="12.75" hidden="1" customHeight="1" x14ac:dyDescent="0.2">
      <c r="A51" s="22" t="s">
        <v>44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0" t="s">
        <v>42</v>
      </c>
      <c r="O51" s="20"/>
      <c r="P51" s="20"/>
      <c r="Q51" s="20"/>
      <c r="R51" s="20"/>
      <c r="S51" s="20"/>
      <c r="T51" s="20"/>
      <c r="U51" s="20"/>
      <c r="V51" s="28" t="s">
        <v>45</v>
      </c>
      <c r="W51" s="28"/>
      <c r="X51" s="28"/>
      <c r="Y51" s="28"/>
      <c r="Z51" s="28"/>
      <c r="AA51" s="28"/>
      <c r="AB51" s="28"/>
      <c r="AC51" s="28"/>
      <c r="AD51" s="28" t="s">
        <v>46</v>
      </c>
      <c r="AE51" s="28"/>
      <c r="AF51" s="28"/>
      <c r="AG51" s="28"/>
      <c r="AH51" s="28"/>
      <c r="AI51" s="28"/>
      <c r="AJ51" s="28"/>
      <c r="AK51" s="28"/>
      <c r="AL51" s="28" t="s">
        <v>47</v>
      </c>
      <c r="AM51" s="28"/>
      <c r="AN51" s="28"/>
      <c r="AO51" s="28"/>
      <c r="AP51" s="28"/>
      <c r="AQ51" s="28"/>
      <c r="AR51" s="28"/>
      <c r="AS51" s="28"/>
      <c r="BX51" s="1" t="s">
        <v>53</v>
      </c>
    </row>
    <row r="52" spans="1:76" s="6" customFormat="1" ht="27" customHeight="1" x14ac:dyDescent="0.2">
      <c r="A52" s="35" t="s">
        <v>171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1"/>
      <c r="N52" s="52" t="s">
        <v>74</v>
      </c>
      <c r="O52" s="52"/>
      <c r="P52" s="52"/>
      <c r="Q52" s="52"/>
      <c r="R52" s="52"/>
      <c r="S52" s="52"/>
      <c r="T52" s="52"/>
      <c r="U52" s="52"/>
      <c r="V52" s="53">
        <f>Z44</f>
        <v>39336.111789999995</v>
      </c>
      <c r="W52" s="53"/>
      <c r="X52" s="53"/>
      <c r="Y52" s="53"/>
      <c r="Z52" s="53"/>
      <c r="AA52" s="53"/>
      <c r="AB52" s="53"/>
      <c r="AC52" s="53"/>
      <c r="AD52" s="53">
        <f>AH44</f>
        <v>17659.305</v>
      </c>
      <c r="AE52" s="53"/>
      <c r="AF52" s="53"/>
      <c r="AG52" s="53"/>
      <c r="AH52" s="53"/>
      <c r="AI52" s="53"/>
      <c r="AJ52" s="53"/>
      <c r="AK52" s="53"/>
      <c r="AL52" s="53">
        <f>V52+AD52</f>
        <v>56995.416789999996</v>
      </c>
      <c r="AM52" s="53"/>
      <c r="AN52" s="53"/>
      <c r="AO52" s="53"/>
      <c r="AP52" s="53"/>
      <c r="AQ52" s="53"/>
      <c r="AR52" s="53"/>
      <c r="AS52" s="53"/>
      <c r="BX52" s="6" t="s">
        <v>54</v>
      </c>
    </row>
    <row r="53" spans="1:76" s="6" customFormat="1" ht="12.75" customHeight="1" x14ac:dyDescent="0.2">
      <c r="A53" s="74" t="s">
        <v>81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8"/>
      <c r="N53" s="52" t="s">
        <v>77</v>
      </c>
      <c r="O53" s="52"/>
      <c r="P53" s="52"/>
      <c r="Q53" s="52"/>
      <c r="R53" s="52"/>
      <c r="S53" s="52"/>
      <c r="T53" s="52"/>
      <c r="U53" s="52"/>
      <c r="V53" s="53">
        <f>SUM(V52)</f>
        <v>39336.111789999995</v>
      </c>
      <c r="W53" s="53"/>
      <c r="X53" s="53"/>
      <c r="Y53" s="53"/>
      <c r="Z53" s="53"/>
      <c r="AA53" s="53"/>
      <c r="AB53" s="53"/>
      <c r="AC53" s="53"/>
      <c r="AD53" s="53">
        <f>SUM(AD52)</f>
        <v>17659.305</v>
      </c>
      <c r="AE53" s="53"/>
      <c r="AF53" s="53"/>
      <c r="AG53" s="53"/>
      <c r="AH53" s="53"/>
      <c r="AI53" s="53"/>
      <c r="AJ53" s="53"/>
      <c r="AK53" s="53"/>
      <c r="AL53" s="53">
        <f>V53+AD53</f>
        <v>56995.416789999996</v>
      </c>
      <c r="AM53" s="53"/>
      <c r="AN53" s="53"/>
      <c r="AO53" s="53"/>
      <c r="AP53" s="53"/>
      <c r="AQ53" s="53"/>
      <c r="AR53" s="53"/>
      <c r="AS53" s="53"/>
      <c r="BX53" s="6" t="s">
        <v>54</v>
      </c>
    </row>
    <row r="55" spans="1:76" ht="15.75" customHeight="1" x14ac:dyDescent="0.2">
      <c r="A55" s="47" t="s">
        <v>19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</row>
    <row r="56" spans="1:76" ht="3.7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</row>
    <row r="57" spans="1:76" ht="9.75" customHeight="1" x14ac:dyDescent="0.2"/>
    <row r="58" spans="1:76" ht="30" customHeight="1" x14ac:dyDescent="0.2">
      <c r="A58" s="19" t="s">
        <v>13</v>
      </c>
      <c r="B58" s="19"/>
      <c r="C58" s="19"/>
      <c r="D58" s="54" t="s">
        <v>12</v>
      </c>
      <c r="E58" s="55"/>
      <c r="F58" s="55"/>
      <c r="G58" s="55"/>
      <c r="H58" s="55"/>
      <c r="I58" s="56"/>
      <c r="J58" s="19" t="s">
        <v>33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 t="s">
        <v>21</v>
      </c>
      <c r="X58" s="19"/>
      <c r="Y58" s="19"/>
      <c r="Z58" s="19"/>
      <c r="AA58" s="19"/>
      <c r="AB58" s="19" t="s">
        <v>20</v>
      </c>
      <c r="AC58" s="19"/>
      <c r="AD58" s="19"/>
      <c r="AE58" s="19"/>
      <c r="AF58" s="19"/>
      <c r="AG58" s="19"/>
      <c r="AH58" s="19"/>
      <c r="AI58" s="19"/>
      <c r="AJ58" s="19"/>
      <c r="AK58" s="19"/>
      <c r="AL58" s="19" t="s">
        <v>32</v>
      </c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1:76" ht="15.75" customHeight="1" x14ac:dyDescent="0.2">
      <c r="A59" s="19">
        <v>1</v>
      </c>
      <c r="B59" s="19"/>
      <c r="C59" s="19"/>
      <c r="D59" s="54">
        <v>2</v>
      </c>
      <c r="E59" s="55"/>
      <c r="F59" s="55"/>
      <c r="G59" s="55"/>
      <c r="H59" s="55"/>
      <c r="I59" s="56"/>
      <c r="J59" s="19">
        <v>3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>
        <v>4</v>
      </c>
      <c r="X59" s="19"/>
      <c r="Y59" s="19"/>
      <c r="Z59" s="19"/>
      <c r="AA59" s="19"/>
      <c r="AB59" s="19">
        <v>5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>
        <v>6</v>
      </c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</row>
    <row r="60" spans="1:76" ht="13.5" hidden="1" customHeight="1" x14ac:dyDescent="0.2">
      <c r="A60" s="20"/>
      <c r="B60" s="20"/>
      <c r="C60" s="20"/>
      <c r="D60" s="57" t="s">
        <v>42</v>
      </c>
      <c r="E60" s="58"/>
      <c r="F60" s="58"/>
      <c r="G60" s="58"/>
      <c r="H60" s="58"/>
      <c r="I60" s="59"/>
      <c r="J60" s="22" t="s">
        <v>44</v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0" t="s">
        <v>59</v>
      </c>
      <c r="X60" s="20"/>
      <c r="Y60" s="20"/>
      <c r="Z60" s="20"/>
      <c r="AA60" s="20"/>
      <c r="AB60" s="22" t="s">
        <v>60</v>
      </c>
      <c r="AC60" s="22"/>
      <c r="AD60" s="22"/>
      <c r="AE60" s="22"/>
      <c r="AF60" s="22"/>
      <c r="AG60" s="22"/>
      <c r="AH60" s="22"/>
      <c r="AI60" s="22"/>
      <c r="AJ60" s="22"/>
      <c r="AK60" s="22"/>
      <c r="AL60" s="28" t="s">
        <v>70</v>
      </c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X60" s="1" t="s">
        <v>55</v>
      </c>
    </row>
    <row r="61" spans="1:76" s="6" customFormat="1" ht="12.75" customHeight="1" x14ac:dyDescent="0.2">
      <c r="A61" s="48"/>
      <c r="B61" s="48"/>
      <c r="C61" s="48"/>
      <c r="D61" s="49" t="s">
        <v>74</v>
      </c>
      <c r="E61" s="50"/>
      <c r="F61" s="50"/>
      <c r="G61" s="50"/>
      <c r="H61" s="50"/>
      <c r="I61" s="51"/>
      <c r="J61" s="38" t="s">
        <v>168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40"/>
      <c r="BX61" s="6" t="s">
        <v>56</v>
      </c>
    </row>
    <row r="62" spans="1:76" s="6" customFormat="1" ht="16.5" customHeight="1" x14ac:dyDescent="0.2">
      <c r="A62" s="48"/>
      <c r="B62" s="48"/>
      <c r="C62" s="48"/>
      <c r="D62" s="49"/>
      <c r="E62" s="50"/>
      <c r="F62" s="50"/>
      <c r="G62" s="50"/>
      <c r="H62" s="50"/>
      <c r="I62" s="51"/>
      <c r="J62" s="38" t="s">
        <v>78</v>
      </c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40"/>
    </row>
    <row r="63" spans="1:76" s="6" customFormat="1" ht="12.75" customHeight="1" x14ac:dyDescent="0.2">
      <c r="A63" s="48">
        <v>1</v>
      </c>
      <c r="B63" s="48"/>
      <c r="C63" s="48"/>
      <c r="D63" s="38" t="s">
        <v>82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40"/>
    </row>
    <row r="64" spans="1:76" ht="15.75" customHeight="1" x14ac:dyDescent="0.2">
      <c r="A64" s="20"/>
      <c r="B64" s="20"/>
      <c r="C64" s="20"/>
      <c r="D64" s="23"/>
      <c r="E64" s="24"/>
      <c r="F64" s="24"/>
      <c r="G64" s="24"/>
      <c r="H64" s="24"/>
      <c r="I64" s="25"/>
      <c r="J64" s="35" t="s">
        <v>83</v>
      </c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7"/>
      <c r="W64" s="32" t="s">
        <v>84</v>
      </c>
      <c r="X64" s="33"/>
      <c r="Y64" s="33"/>
      <c r="Z64" s="33"/>
      <c r="AA64" s="34"/>
      <c r="AB64" s="35" t="s">
        <v>169</v>
      </c>
      <c r="AC64" s="36"/>
      <c r="AD64" s="36"/>
      <c r="AE64" s="36"/>
      <c r="AF64" s="36"/>
      <c r="AG64" s="36"/>
      <c r="AH64" s="36"/>
      <c r="AI64" s="36"/>
      <c r="AJ64" s="36"/>
      <c r="AK64" s="37"/>
      <c r="AL64" s="26">
        <v>4</v>
      </c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</row>
    <row r="65" spans="1:52" ht="15" customHeight="1" x14ac:dyDescent="0.2">
      <c r="A65" s="20"/>
      <c r="B65" s="20"/>
      <c r="C65" s="20"/>
      <c r="D65" s="23"/>
      <c r="E65" s="24"/>
      <c r="F65" s="24"/>
      <c r="G65" s="24"/>
      <c r="H65" s="24"/>
      <c r="I65" s="25"/>
      <c r="J65" s="35" t="s">
        <v>86</v>
      </c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7"/>
      <c r="W65" s="32" t="s">
        <v>84</v>
      </c>
      <c r="X65" s="33"/>
      <c r="Y65" s="33"/>
      <c r="Z65" s="33"/>
      <c r="AA65" s="34"/>
      <c r="AB65" s="35" t="s">
        <v>169</v>
      </c>
      <c r="AC65" s="36"/>
      <c r="AD65" s="36"/>
      <c r="AE65" s="36"/>
      <c r="AF65" s="36"/>
      <c r="AG65" s="36"/>
      <c r="AH65" s="36"/>
      <c r="AI65" s="36"/>
      <c r="AJ65" s="36"/>
      <c r="AK65" s="37"/>
      <c r="AL65" s="26">
        <v>33</v>
      </c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</row>
    <row r="66" spans="1:52" ht="25.5" customHeight="1" x14ac:dyDescent="0.2">
      <c r="A66" s="20"/>
      <c r="B66" s="20"/>
      <c r="C66" s="20"/>
      <c r="D66" s="23"/>
      <c r="E66" s="24"/>
      <c r="F66" s="24"/>
      <c r="G66" s="24"/>
      <c r="H66" s="24"/>
      <c r="I66" s="25"/>
      <c r="J66" s="35" t="s">
        <v>87</v>
      </c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7"/>
      <c r="W66" s="32" t="s">
        <v>84</v>
      </c>
      <c r="X66" s="33"/>
      <c r="Y66" s="33"/>
      <c r="Z66" s="33"/>
      <c r="AA66" s="34"/>
      <c r="AB66" s="35" t="s">
        <v>169</v>
      </c>
      <c r="AC66" s="36"/>
      <c r="AD66" s="36"/>
      <c r="AE66" s="36"/>
      <c r="AF66" s="36"/>
      <c r="AG66" s="36"/>
      <c r="AH66" s="36"/>
      <c r="AI66" s="36"/>
      <c r="AJ66" s="36"/>
      <c r="AK66" s="37"/>
      <c r="AL66" s="28" t="s">
        <v>88</v>
      </c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ht="26.25" customHeight="1" x14ac:dyDescent="0.2">
      <c r="A67" s="20"/>
      <c r="B67" s="20"/>
      <c r="C67" s="20"/>
      <c r="D67" s="23"/>
      <c r="E67" s="24"/>
      <c r="F67" s="24"/>
      <c r="G67" s="24"/>
      <c r="H67" s="24"/>
      <c r="I67" s="25"/>
      <c r="J67" s="35" t="s">
        <v>89</v>
      </c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7"/>
      <c r="W67" s="32" t="s">
        <v>84</v>
      </c>
      <c r="X67" s="33"/>
      <c r="Y67" s="33"/>
      <c r="Z67" s="33"/>
      <c r="AA67" s="34"/>
      <c r="AB67" s="35" t="s">
        <v>169</v>
      </c>
      <c r="AC67" s="36"/>
      <c r="AD67" s="36"/>
      <c r="AE67" s="36"/>
      <c r="AF67" s="36"/>
      <c r="AG67" s="36"/>
      <c r="AH67" s="36"/>
      <c r="AI67" s="36"/>
      <c r="AJ67" s="36"/>
      <c r="AK67" s="37"/>
      <c r="AL67" s="26">
        <v>4</v>
      </c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</row>
    <row r="68" spans="1:52" ht="15.75" customHeight="1" x14ac:dyDescent="0.2">
      <c r="A68" s="20"/>
      <c r="B68" s="20"/>
      <c r="C68" s="20"/>
      <c r="D68" s="23"/>
      <c r="E68" s="24"/>
      <c r="F68" s="24"/>
      <c r="G68" s="24"/>
      <c r="H68" s="24"/>
      <c r="I68" s="25"/>
      <c r="J68" s="35" t="s">
        <v>90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7"/>
      <c r="W68" s="32" t="s">
        <v>84</v>
      </c>
      <c r="X68" s="33"/>
      <c r="Y68" s="33"/>
      <c r="Z68" s="33"/>
      <c r="AA68" s="34"/>
      <c r="AB68" s="35" t="s">
        <v>169</v>
      </c>
      <c r="AC68" s="36"/>
      <c r="AD68" s="36"/>
      <c r="AE68" s="36"/>
      <c r="AF68" s="36"/>
      <c r="AG68" s="36"/>
      <c r="AH68" s="36"/>
      <c r="AI68" s="36"/>
      <c r="AJ68" s="36"/>
      <c r="AK68" s="37"/>
      <c r="AL68" s="28" t="s">
        <v>91</v>
      </c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ht="15" customHeight="1" x14ac:dyDescent="0.2">
      <c r="A69" s="20"/>
      <c r="B69" s="20"/>
      <c r="C69" s="20"/>
      <c r="D69" s="23"/>
      <c r="E69" s="24"/>
      <c r="F69" s="24"/>
      <c r="G69" s="24"/>
      <c r="H69" s="24"/>
      <c r="I69" s="25"/>
      <c r="J69" s="35" t="s">
        <v>92</v>
      </c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7"/>
      <c r="W69" s="32" t="s">
        <v>84</v>
      </c>
      <c r="X69" s="33"/>
      <c r="Y69" s="33"/>
      <c r="Z69" s="33"/>
      <c r="AA69" s="34"/>
      <c r="AB69" s="35" t="s">
        <v>169</v>
      </c>
      <c r="AC69" s="36"/>
      <c r="AD69" s="36"/>
      <c r="AE69" s="36"/>
      <c r="AF69" s="36"/>
      <c r="AG69" s="36"/>
      <c r="AH69" s="36"/>
      <c r="AI69" s="36"/>
      <c r="AJ69" s="36"/>
      <c r="AK69" s="37"/>
      <c r="AL69" s="28" t="s">
        <v>93</v>
      </c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ht="13.5" customHeight="1" x14ac:dyDescent="0.2">
      <c r="A70" s="20"/>
      <c r="B70" s="20"/>
      <c r="C70" s="20"/>
      <c r="D70" s="23"/>
      <c r="E70" s="24"/>
      <c r="F70" s="24"/>
      <c r="G70" s="24"/>
      <c r="H70" s="24"/>
      <c r="I70" s="25"/>
      <c r="J70" s="35" t="s">
        <v>94</v>
      </c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7"/>
      <c r="W70" s="32" t="s">
        <v>84</v>
      </c>
      <c r="X70" s="33"/>
      <c r="Y70" s="33"/>
      <c r="Z70" s="33"/>
      <c r="AA70" s="34"/>
      <c r="AB70" s="35" t="s">
        <v>169</v>
      </c>
      <c r="AC70" s="36"/>
      <c r="AD70" s="36"/>
      <c r="AE70" s="36"/>
      <c r="AF70" s="36"/>
      <c r="AG70" s="36"/>
      <c r="AH70" s="36"/>
      <c r="AI70" s="36"/>
      <c r="AJ70" s="36"/>
      <c r="AK70" s="37"/>
      <c r="AL70" s="28" t="s">
        <v>95</v>
      </c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6" customFormat="1" ht="12.75" customHeight="1" x14ac:dyDescent="0.2">
      <c r="A71" s="48">
        <v>2</v>
      </c>
      <c r="B71" s="48"/>
      <c r="C71" s="48"/>
      <c r="D71" s="38" t="s">
        <v>96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40"/>
    </row>
    <row r="72" spans="1:52" ht="14.25" customHeight="1" x14ac:dyDescent="0.2">
      <c r="A72" s="20"/>
      <c r="B72" s="20"/>
      <c r="C72" s="20"/>
      <c r="D72" s="23"/>
      <c r="E72" s="24"/>
      <c r="F72" s="24"/>
      <c r="G72" s="24"/>
      <c r="H72" s="24"/>
      <c r="I72" s="25"/>
      <c r="J72" s="35" t="s">
        <v>97</v>
      </c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7"/>
      <c r="W72" s="32" t="s">
        <v>98</v>
      </c>
      <c r="X72" s="33"/>
      <c r="Y72" s="33"/>
      <c r="Z72" s="33"/>
      <c r="AA72" s="34"/>
      <c r="AB72" s="35" t="s">
        <v>169</v>
      </c>
      <c r="AC72" s="36"/>
      <c r="AD72" s="36"/>
      <c r="AE72" s="36"/>
      <c r="AF72" s="36"/>
      <c r="AG72" s="36"/>
      <c r="AH72" s="36"/>
      <c r="AI72" s="36"/>
      <c r="AJ72" s="36"/>
      <c r="AK72" s="37"/>
      <c r="AL72" s="26" t="s">
        <v>172</v>
      </c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</row>
    <row r="73" spans="1:52" ht="12.75" customHeight="1" x14ac:dyDescent="0.2">
      <c r="A73" s="20"/>
      <c r="B73" s="20"/>
      <c r="C73" s="20"/>
      <c r="D73" s="23"/>
      <c r="E73" s="24"/>
      <c r="F73" s="24"/>
      <c r="G73" s="24"/>
      <c r="H73" s="24"/>
      <c r="I73" s="25"/>
      <c r="J73" s="35" t="s">
        <v>99</v>
      </c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7"/>
      <c r="W73" s="32" t="s">
        <v>98</v>
      </c>
      <c r="X73" s="33"/>
      <c r="Y73" s="33"/>
      <c r="Z73" s="33"/>
      <c r="AA73" s="34"/>
      <c r="AB73" s="35" t="s">
        <v>169</v>
      </c>
      <c r="AC73" s="36"/>
      <c r="AD73" s="36"/>
      <c r="AE73" s="36"/>
      <c r="AF73" s="36"/>
      <c r="AG73" s="36"/>
      <c r="AH73" s="36"/>
      <c r="AI73" s="36"/>
      <c r="AJ73" s="36"/>
      <c r="AK73" s="37"/>
      <c r="AL73" s="26" t="s">
        <v>173</v>
      </c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</row>
    <row r="74" spans="1:52" s="6" customFormat="1" ht="12.75" customHeight="1" x14ac:dyDescent="0.2">
      <c r="A74" s="48">
        <v>3</v>
      </c>
      <c r="B74" s="48"/>
      <c r="C74" s="48"/>
      <c r="D74" s="38" t="s">
        <v>100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40"/>
    </row>
    <row r="75" spans="1:52" ht="12.75" customHeight="1" x14ac:dyDescent="0.2">
      <c r="A75" s="20"/>
      <c r="B75" s="20"/>
      <c r="C75" s="20"/>
      <c r="D75" s="23"/>
      <c r="E75" s="24"/>
      <c r="F75" s="24"/>
      <c r="G75" s="24"/>
      <c r="H75" s="24"/>
      <c r="I75" s="25"/>
      <c r="J75" s="35" t="s">
        <v>101</v>
      </c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7"/>
      <c r="W75" s="32" t="s">
        <v>102</v>
      </c>
      <c r="X75" s="33"/>
      <c r="Y75" s="33"/>
      <c r="Z75" s="33"/>
      <c r="AA75" s="34"/>
      <c r="AB75" s="35" t="s">
        <v>103</v>
      </c>
      <c r="AC75" s="36"/>
      <c r="AD75" s="36"/>
      <c r="AE75" s="36"/>
      <c r="AF75" s="36"/>
      <c r="AG75" s="36"/>
      <c r="AH75" s="36"/>
      <c r="AI75" s="36"/>
      <c r="AJ75" s="36"/>
      <c r="AK75" s="37"/>
      <c r="AL75" s="28">
        <v>50363</v>
      </c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3.5" customHeight="1" x14ac:dyDescent="0.2">
      <c r="A76" s="20"/>
      <c r="B76" s="20"/>
      <c r="C76" s="20"/>
      <c r="D76" s="23"/>
      <c r="E76" s="24"/>
      <c r="F76" s="24"/>
      <c r="G76" s="24"/>
      <c r="H76" s="24"/>
      <c r="I76" s="25"/>
      <c r="J76" s="35" t="s">
        <v>104</v>
      </c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7"/>
      <c r="W76" s="32" t="s">
        <v>105</v>
      </c>
      <c r="X76" s="33"/>
      <c r="Y76" s="33"/>
      <c r="Z76" s="33"/>
      <c r="AA76" s="34"/>
      <c r="AB76" s="35" t="s">
        <v>169</v>
      </c>
      <c r="AC76" s="36"/>
      <c r="AD76" s="36"/>
      <c r="AE76" s="36"/>
      <c r="AF76" s="36"/>
      <c r="AG76" s="36"/>
      <c r="AH76" s="36"/>
      <c r="AI76" s="36"/>
      <c r="AJ76" s="36"/>
      <c r="AK76" s="37"/>
      <c r="AL76" s="26">
        <v>188244</v>
      </c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</row>
    <row r="77" spans="1:52" s="6" customFormat="1" ht="12.75" customHeight="1" x14ac:dyDescent="0.2">
      <c r="A77" s="48">
        <v>4</v>
      </c>
      <c r="B77" s="48"/>
      <c r="C77" s="48"/>
      <c r="D77" s="38" t="s">
        <v>106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40"/>
    </row>
    <row r="78" spans="1:52" ht="12.75" customHeight="1" x14ac:dyDescent="0.2">
      <c r="A78" s="20"/>
      <c r="B78" s="20"/>
      <c r="C78" s="20"/>
      <c r="D78" s="23"/>
      <c r="E78" s="24"/>
      <c r="F78" s="24"/>
      <c r="G78" s="24"/>
      <c r="H78" s="24"/>
      <c r="I78" s="25"/>
      <c r="J78" s="35" t="s">
        <v>107</v>
      </c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7"/>
      <c r="W78" s="32" t="s">
        <v>84</v>
      </c>
      <c r="X78" s="33"/>
      <c r="Y78" s="33"/>
      <c r="Z78" s="33"/>
      <c r="AA78" s="34"/>
      <c r="AB78" s="35" t="s">
        <v>103</v>
      </c>
      <c r="AC78" s="36"/>
      <c r="AD78" s="36"/>
      <c r="AE78" s="36"/>
      <c r="AF78" s="36"/>
      <c r="AG78" s="36"/>
      <c r="AH78" s="36"/>
      <c r="AI78" s="36"/>
      <c r="AJ78" s="36"/>
      <c r="AK78" s="37"/>
      <c r="AL78" s="26">
        <v>249</v>
      </c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</row>
    <row r="79" spans="1:52" ht="12.75" customHeight="1" x14ac:dyDescent="0.2">
      <c r="A79" s="20"/>
      <c r="B79" s="20"/>
      <c r="C79" s="20"/>
      <c r="D79" s="23"/>
      <c r="E79" s="24"/>
      <c r="F79" s="24"/>
      <c r="G79" s="24"/>
      <c r="H79" s="24"/>
      <c r="I79" s="25"/>
      <c r="J79" s="35" t="s">
        <v>108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7"/>
      <c r="W79" s="32" t="s">
        <v>109</v>
      </c>
      <c r="X79" s="33"/>
      <c r="Y79" s="33"/>
      <c r="Z79" s="33"/>
      <c r="AA79" s="34"/>
      <c r="AB79" s="35" t="s">
        <v>103</v>
      </c>
      <c r="AC79" s="36"/>
      <c r="AD79" s="36"/>
      <c r="AE79" s="36"/>
      <c r="AF79" s="36"/>
      <c r="AG79" s="36"/>
      <c r="AH79" s="36"/>
      <c r="AI79" s="36"/>
      <c r="AJ79" s="36"/>
      <c r="AK79" s="37"/>
      <c r="AL79" s="26">
        <v>74</v>
      </c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 s="6" customFormat="1" ht="12.75" customHeight="1" x14ac:dyDescent="0.2">
      <c r="A80" s="48"/>
      <c r="B80" s="48"/>
      <c r="C80" s="48"/>
      <c r="D80" s="49" t="s">
        <v>74</v>
      </c>
      <c r="E80" s="50"/>
      <c r="F80" s="50"/>
      <c r="G80" s="50"/>
      <c r="H80" s="50"/>
      <c r="I80" s="51"/>
      <c r="J80" s="38" t="s">
        <v>76</v>
      </c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40"/>
    </row>
    <row r="81" spans="1:52" s="6" customFormat="1" ht="12.75" customHeight="1" x14ac:dyDescent="0.2">
      <c r="A81" s="48">
        <v>1</v>
      </c>
      <c r="B81" s="48"/>
      <c r="C81" s="48"/>
      <c r="D81" s="38" t="s">
        <v>82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40"/>
    </row>
    <row r="82" spans="1:52" ht="12.75" customHeight="1" x14ac:dyDescent="0.2">
      <c r="A82" s="20"/>
      <c r="B82" s="20"/>
      <c r="C82" s="20"/>
      <c r="D82" s="23"/>
      <c r="E82" s="24"/>
      <c r="F82" s="24"/>
      <c r="G82" s="24"/>
      <c r="H82" s="24"/>
      <c r="I82" s="25"/>
      <c r="J82" s="35" t="s">
        <v>110</v>
      </c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7"/>
      <c r="W82" s="32" t="s">
        <v>111</v>
      </c>
      <c r="X82" s="33"/>
      <c r="Y82" s="33"/>
      <c r="Z82" s="33"/>
      <c r="AA82" s="34"/>
      <c r="AB82" s="35" t="s">
        <v>103</v>
      </c>
      <c r="AC82" s="36"/>
      <c r="AD82" s="36"/>
      <c r="AE82" s="36"/>
      <c r="AF82" s="36"/>
      <c r="AG82" s="36"/>
      <c r="AH82" s="36"/>
      <c r="AI82" s="36"/>
      <c r="AJ82" s="36"/>
      <c r="AK82" s="37"/>
      <c r="AL82" s="87" t="s">
        <v>112</v>
      </c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</row>
    <row r="83" spans="1:52" ht="12.75" customHeight="1" x14ac:dyDescent="0.2">
      <c r="A83" s="20"/>
      <c r="B83" s="20"/>
      <c r="C83" s="20"/>
      <c r="D83" s="23"/>
      <c r="E83" s="24"/>
      <c r="F83" s="24"/>
      <c r="G83" s="24"/>
      <c r="H83" s="24"/>
      <c r="I83" s="25"/>
      <c r="J83" s="35" t="s">
        <v>113</v>
      </c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7"/>
      <c r="W83" s="32" t="s">
        <v>111</v>
      </c>
      <c r="X83" s="33"/>
      <c r="Y83" s="33"/>
      <c r="Z83" s="33"/>
      <c r="AA83" s="34"/>
      <c r="AB83" s="35" t="s">
        <v>103</v>
      </c>
      <c r="AC83" s="36"/>
      <c r="AD83" s="36"/>
      <c r="AE83" s="36"/>
      <c r="AF83" s="36"/>
      <c r="AG83" s="36"/>
      <c r="AH83" s="36"/>
      <c r="AI83" s="36"/>
      <c r="AJ83" s="36"/>
      <c r="AK83" s="37"/>
      <c r="AL83" s="87">
        <v>347.83600000000001</v>
      </c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</row>
    <row r="84" spans="1:52" ht="12.75" customHeight="1" x14ac:dyDescent="0.2">
      <c r="A84" s="20"/>
      <c r="B84" s="20"/>
      <c r="C84" s="20"/>
      <c r="D84" s="23"/>
      <c r="E84" s="24"/>
      <c r="F84" s="24"/>
      <c r="G84" s="24"/>
      <c r="H84" s="24"/>
      <c r="I84" s="25"/>
      <c r="J84" s="35" t="s">
        <v>114</v>
      </c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7"/>
      <c r="W84" s="32" t="s">
        <v>111</v>
      </c>
      <c r="X84" s="33"/>
      <c r="Y84" s="33"/>
      <c r="Z84" s="33"/>
      <c r="AA84" s="34"/>
      <c r="AB84" s="35" t="s">
        <v>103</v>
      </c>
      <c r="AC84" s="36"/>
      <c r="AD84" s="36"/>
      <c r="AE84" s="36"/>
      <c r="AF84" s="36"/>
      <c r="AG84" s="36"/>
      <c r="AH84" s="36"/>
      <c r="AI84" s="36"/>
      <c r="AJ84" s="36"/>
      <c r="AK84" s="37"/>
      <c r="AL84" s="87">
        <v>80.816000000000003</v>
      </c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</row>
    <row r="85" spans="1:52" ht="12.75" customHeight="1" x14ac:dyDescent="0.2">
      <c r="A85" s="20"/>
      <c r="B85" s="20"/>
      <c r="C85" s="20"/>
      <c r="D85" s="23"/>
      <c r="E85" s="24"/>
      <c r="F85" s="24"/>
      <c r="G85" s="24"/>
      <c r="H85" s="24"/>
      <c r="I85" s="25"/>
      <c r="J85" s="35" t="s">
        <v>115</v>
      </c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7"/>
      <c r="W85" s="32" t="s">
        <v>111</v>
      </c>
      <c r="X85" s="33"/>
      <c r="Y85" s="33"/>
      <c r="Z85" s="33"/>
      <c r="AA85" s="34"/>
      <c r="AB85" s="35" t="s">
        <v>103</v>
      </c>
      <c r="AC85" s="36"/>
      <c r="AD85" s="36"/>
      <c r="AE85" s="36"/>
      <c r="AF85" s="36"/>
      <c r="AG85" s="36"/>
      <c r="AH85" s="36"/>
      <c r="AI85" s="36"/>
      <c r="AJ85" s="36"/>
      <c r="AK85" s="37"/>
      <c r="AL85" s="87">
        <v>1598.7470000000001</v>
      </c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</row>
    <row r="86" spans="1:52" ht="12.75" customHeight="1" x14ac:dyDescent="0.2">
      <c r="A86" s="20"/>
      <c r="B86" s="20"/>
      <c r="C86" s="20"/>
      <c r="D86" s="23"/>
      <c r="E86" s="24"/>
      <c r="F86" s="24"/>
      <c r="G86" s="24"/>
      <c r="H86" s="24"/>
      <c r="I86" s="25"/>
      <c r="J86" s="35" t="s">
        <v>116</v>
      </c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7"/>
      <c r="W86" s="32" t="s">
        <v>111</v>
      </c>
      <c r="X86" s="33"/>
      <c r="Y86" s="33"/>
      <c r="Z86" s="33"/>
      <c r="AA86" s="34"/>
      <c r="AB86" s="35" t="s">
        <v>103</v>
      </c>
      <c r="AC86" s="36"/>
      <c r="AD86" s="36"/>
      <c r="AE86" s="36"/>
      <c r="AF86" s="36"/>
      <c r="AG86" s="36"/>
      <c r="AH86" s="36"/>
      <c r="AI86" s="36"/>
      <c r="AJ86" s="36"/>
      <c r="AK86" s="37"/>
      <c r="AL86" s="87">
        <v>1538.5709999999999</v>
      </c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</row>
    <row r="87" spans="1:52" ht="12.75" customHeight="1" x14ac:dyDescent="0.2">
      <c r="A87" s="20"/>
      <c r="B87" s="20"/>
      <c r="C87" s="20"/>
      <c r="D87" s="23"/>
      <c r="E87" s="24"/>
      <c r="F87" s="24"/>
      <c r="G87" s="24"/>
      <c r="H87" s="24"/>
      <c r="I87" s="25"/>
      <c r="J87" s="35" t="s">
        <v>117</v>
      </c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7"/>
      <c r="W87" s="32" t="s">
        <v>118</v>
      </c>
      <c r="X87" s="33"/>
      <c r="Y87" s="33"/>
      <c r="Z87" s="33"/>
      <c r="AA87" s="34"/>
      <c r="AB87" s="35" t="s">
        <v>119</v>
      </c>
      <c r="AC87" s="36"/>
      <c r="AD87" s="36"/>
      <c r="AE87" s="36"/>
      <c r="AF87" s="36"/>
      <c r="AG87" s="36"/>
      <c r="AH87" s="36"/>
      <c r="AI87" s="36"/>
      <c r="AJ87" s="36"/>
      <c r="AK87" s="37"/>
      <c r="AL87" s="28" t="s">
        <v>120</v>
      </c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ht="12.75" customHeight="1" x14ac:dyDescent="0.2">
      <c r="A88" s="20"/>
      <c r="B88" s="20"/>
      <c r="C88" s="20"/>
      <c r="D88" s="23"/>
      <c r="E88" s="24"/>
      <c r="F88" s="24"/>
      <c r="G88" s="24"/>
      <c r="H88" s="24"/>
      <c r="I88" s="25"/>
      <c r="J88" s="35" t="s">
        <v>121</v>
      </c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7"/>
      <c r="W88" s="32" t="s">
        <v>118</v>
      </c>
      <c r="X88" s="33"/>
      <c r="Y88" s="33"/>
      <c r="Z88" s="33"/>
      <c r="AA88" s="34"/>
      <c r="AB88" s="35" t="s">
        <v>119</v>
      </c>
      <c r="AC88" s="36"/>
      <c r="AD88" s="36"/>
      <c r="AE88" s="36"/>
      <c r="AF88" s="36"/>
      <c r="AG88" s="36"/>
      <c r="AH88" s="36"/>
      <c r="AI88" s="36"/>
      <c r="AJ88" s="36"/>
      <c r="AK88" s="37"/>
      <c r="AL88" s="28" t="s">
        <v>122</v>
      </c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6" customFormat="1" ht="12.75" customHeight="1" x14ac:dyDescent="0.2">
      <c r="A89" s="48">
        <v>2</v>
      </c>
      <c r="B89" s="48"/>
      <c r="C89" s="48"/>
      <c r="D89" s="38" t="s">
        <v>96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40"/>
    </row>
    <row r="90" spans="1:52" ht="15" customHeight="1" x14ac:dyDescent="0.2">
      <c r="A90" s="20"/>
      <c r="B90" s="20"/>
      <c r="C90" s="20"/>
      <c r="D90" s="23"/>
      <c r="E90" s="24"/>
      <c r="F90" s="24"/>
      <c r="G90" s="24"/>
      <c r="H90" s="24"/>
      <c r="I90" s="25"/>
      <c r="J90" s="35" t="s">
        <v>123</v>
      </c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7"/>
      <c r="W90" s="32" t="s">
        <v>84</v>
      </c>
      <c r="X90" s="33"/>
      <c r="Y90" s="33"/>
      <c r="Z90" s="33"/>
      <c r="AA90" s="34"/>
      <c r="AB90" s="35" t="s">
        <v>85</v>
      </c>
      <c r="AC90" s="36"/>
      <c r="AD90" s="36"/>
      <c r="AE90" s="36"/>
      <c r="AF90" s="36"/>
      <c r="AG90" s="36"/>
      <c r="AH90" s="36"/>
      <c r="AI90" s="36"/>
      <c r="AJ90" s="36"/>
      <c r="AK90" s="37"/>
      <c r="AL90" s="26">
        <v>4</v>
      </c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2" ht="12.75" customHeight="1" x14ac:dyDescent="0.2">
      <c r="A91" s="20"/>
      <c r="B91" s="20"/>
      <c r="C91" s="20"/>
      <c r="D91" s="23"/>
      <c r="E91" s="24"/>
      <c r="F91" s="24"/>
      <c r="G91" s="24"/>
      <c r="H91" s="24"/>
      <c r="I91" s="25"/>
      <c r="J91" s="35" t="s">
        <v>113</v>
      </c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7"/>
      <c r="W91" s="32" t="s">
        <v>124</v>
      </c>
      <c r="X91" s="33"/>
      <c r="Y91" s="33"/>
      <c r="Z91" s="33"/>
      <c r="AA91" s="34"/>
      <c r="AB91" s="35" t="s">
        <v>103</v>
      </c>
      <c r="AC91" s="36"/>
      <c r="AD91" s="36"/>
      <c r="AE91" s="36"/>
      <c r="AF91" s="36"/>
      <c r="AG91" s="36"/>
      <c r="AH91" s="36"/>
      <c r="AI91" s="36"/>
      <c r="AJ91" s="36"/>
      <c r="AK91" s="37"/>
      <c r="AL91" s="28" t="s">
        <v>125</v>
      </c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ht="12.75" customHeight="1" x14ac:dyDescent="0.2">
      <c r="A92" s="20"/>
      <c r="B92" s="20"/>
      <c r="C92" s="20"/>
      <c r="D92" s="23"/>
      <c r="E92" s="24"/>
      <c r="F92" s="24"/>
      <c r="G92" s="24"/>
      <c r="H92" s="24"/>
      <c r="I92" s="25"/>
      <c r="J92" s="35" t="s">
        <v>114</v>
      </c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7"/>
      <c r="W92" s="32" t="s">
        <v>126</v>
      </c>
      <c r="X92" s="33"/>
      <c r="Y92" s="33"/>
      <c r="Z92" s="33"/>
      <c r="AA92" s="34"/>
      <c r="AB92" s="35" t="s">
        <v>103</v>
      </c>
      <c r="AC92" s="36"/>
      <c r="AD92" s="36"/>
      <c r="AE92" s="36"/>
      <c r="AF92" s="36"/>
      <c r="AG92" s="36"/>
      <c r="AH92" s="36"/>
      <c r="AI92" s="36"/>
      <c r="AJ92" s="36"/>
      <c r="AK92" s="37"/>
      <c r="AL92" s="28">
        <v>6.6790000000000003</v>
      </c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ht="12.75" customHeight="1" x14ac:dyDescent="0.2">
      <c r="A93" s="20"/>
      <c r="B93" s="20"/>
      <c r="C93" s="20"/>
      <c r="D93" s="23"/>
      <c r="E93" s="24"/>
      <c r="F93" s="24"/>
      <c r="G93" s="24"/>
      <c r="H93" s="24"/>
      <c r="I93" s="25"/>
      <c r="J93" s="35" t="s">
        <v>115</v>
      </c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7"/>
      <c r="W93" s="32" t="s">
        <v>127</v>
      </c>
      <c r="X93" s="33"/>
      <c r="Y93" s="33"/>
      <c r="Z93" s="33"/>
      <c r="AA93" s="34"/>
      <c r="AB93" s="35" t="s">
        <v>103</v>
      </c>
      <c r="AC93" s="36"/>
      <c r="AD93" s="36"/>
      <c r="AE93" s="36"/>
      <c r="AF93" s="36"/>
      <c r="AG93" s="36"/>
      <c r="AH93" s="36"/>
      <c r="AI93" s="36"/>
      <c r="AJ93" s="36"/>
      <c r="AK93" s="37"/>
      <c r="AL93" s="28">
        <v>605.58600000000001</v>
      </c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ht="12.75" customHeight="1" x14ac:dyDescent="0.2">
      <c r="A94" s="20"/>
      <c r="B94" s="20"/>
      <c r="C94" s="20"/>
      <c r="D94" s="23"/>
      <c r="E94" s="24"/>
      <c r="F94" s="24"/>
      <c r="G94" s="24"/>
      <c r="H94" s="24"/>
      <c r="I94" s="25"/>
      <c r="J94" s="35" t="s">
        <v>116</v>
      </c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7"/>
      <c r="W94" s="32" t="s">
        <v>128</v>
      </c>
      <c r="X94" s="33"/>
      <c r="Y94" s="33"/>
      <c r="Z94" s="33"/>
      <c r="AA94" s="34"/>
      <c r="AB94" s="35" t="s">
        <v>103</v>
      </c>
      <c r="AC94" s="36"/>
      <c r="AD94" s="36"/>
      <c r="AE94" s="36"/>
      <c r="AF94" s="36"/>
      <c r="AG94" s="36"/>
      <c r="AH94" s="36"/>
      <c r="AI94" s="36"/>
      <c r="AJ94" s="36"/>
      <c r="AK94" s="37"/>
      <c r="AL94" s="28">
        <v>143.92599999999999</v>
      </c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6" customFormat="1" ht="12.75" customHeight="1" x14ac:dyDescent="0.2">
      <c r="A95" s="48">
        <v>3</v>
      </c>
      <c r="B95" s="48"/>
      <c r="C95" s="48"/>
      <c r="D95" s="38" t="s">
        <v>100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40"/>
    </row>
    <row r="96" spans="1:52" ht="12.75" customHeight="1" x14ac:dyDescent="0.2">
      <c r="A96" s="20"/>
      <c r="B96" s="20"/>
      <c r="C96" s="20"/>
      <c r="D96" s="23"/>
      <c r="E96" s="24"/>
      <c r="F96" s="24"/>
      <c r="G96" s="24"/>
      <c r="H96" s="24"/>
      <c r="I96" s="25"/>
      <c r="J96" s="35" t="s">
        <v>129</v>
      </c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7"/>
      <c r="W96" s="32" t="s">
        <v>111</v>
      </c>
      <c r="X96" s="33"/>
      <c r="Y96" s="33"/>
      <c r="Z96" s="33"/>
      <c r="AA96" s="34"/>
      <c r="AB96" s="35" t="s">
        <v>103</v>
      </c>
      <c r="AC96" s="36"/>
      <c r="AD96" s="36"/>
      <c r="AE96" s="36"/>
      <c r="AF96" s="36"/>
      <c r="AG96" s="36"/>
      <c r="AH96" s="36"/>
      <c r="AI96" s="36"/>
      <c r="AJ96" s="36"/>
      <c r="AK96" s="37"/>
      <c r="AL96" s="28">
        <v>886.077</v>
      </c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ht="12" customHeight="1" x14ac:dyDescent="0.2">
      <c r="A97" s="20"/>
      <c r="B97" s="20"/>
      <c r="C97" s="20"/>
      <c r="D97" s="23"/>
      <c r="E97" s="24"/>
      <c r="F97" s="24"/>
      <c r="G97" s="24"/>
      <c r="H97" s="24"/>
      <c r="I97" s="25"/>
      <c r="J97" s="35" t="s">
        <v>113</v>
      </c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7"/>
      <c r="W97" s="32" t="s">
        <v>130</v>
      </c>
      <c r="X97" s="33"/>
      <c r="Y97" s="33"/>
      <c r="Z97" s="33"/>
      <c r="AA97" s="34"/>
      <c r="AB97" s="35" t="s">
        <v>103</v>
      </c>
      <c r="AC97" s="36"/>
      <c r="AD97" s="36"/>
      <c r="AE97" s="36"/>
      <c r="AF97" s="36"/>
      <c r="AG97" s="36"/>
      <c r="AH97" s="36"/>
      <c r="AI97" s="36"/>
      <c r="AJ97" s="36"/>
      <c r="AK97" s="37"/>
      <c r="AL97" s="28">
        <v>0</v>
      </c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ht="13.5" customHeight="1" x14ac:dyDescent="0.2">
      <c r="A98" s="20"/>
      <c r="B98" s="20"/>
      <c r="C98" s="20"/>
      <c r="D98" s="23"/>
      <c r="E98" s="24"/>
      <c r="F98" s="24"/>
      <c r="G98" s="24"/>
      <c r="H98" s="24"/>
      <c r="I98" s="25"/>
      <c r="J98" s="35" t="s">
        <v>114</v>
      </c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7"/>
      <c r="W98" s="32" t="s">
        <v>131</v>
      </c>
      <c r="X98" s="33"/>
      <c r="Y98" s="33"/>
      <c r="Z98" s="33"/>
      <c r="AA98" s="34"/>
      <c r="AB98" s="35" t="s">
        <v>103</v>
      </c>
      <c r="AC98" s="36"/>
      <c r="AD98" s="36"/>
      <c r="AE98" s="36"/>
      <c r="AF98" s="36"/>
      <c r="AG98" s="36"/>
      <c r="AH98" s="36"/>
      <c r="AI98" s="36"/>
      <c r="AJ98" s="36"/>
      <c r="AK98" s="37"/>
      <c r="AL98" s="28" t="s">
        <v>132</v>
      </c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ht="13.5" customHeight="1" x14ac:dyDescent="0.2">
      <c r="A99" s="20"/>
      <c r="B99" s="20"/>
      <c r="C99" s="20"/>
      <c r="D99" s="23"/>
      <c r="E99" s="24"/>
      <c r="F99" s="24"/>
      <c r="G99" s="24"/>
      <c r="H99" s="24"/>
      <c r="I99" s="25"/>
      <c r="J99" s="35" t="s">
        <v>115</v>
      </c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7"/>
      <c r="W99" s="32" t="s">
        <v>133</v>
      </c>
      <c r="X99" s="33"/>
      <c r="Y99" s="33"/>
      <c r="Z99" s="33"/>
      <c r="AA99" s="34"/>
      <c r="AB99" s="35" t="s">
        <v>103</v>
      </c>
      <c r="AC99" s="36"/>
      <c r="AD99" s="36"/>
      <c r="AE99" s="36"/>
      <c r="AF99" s="36"/>
      <c r="AG99" s="36"/>
      <c r="AH99" s="36"/>
      <c r="AI99" s="36"/>
      <c r="AJ99" s="36"/>
      <c r="AK99" s="37"/>
      <c r="AL99" s="28" t="s">
        <v>134</v>
      </c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ht="13.5" customHeight="1" x14ac:dyDescent="0.2">
      <c r="A100" s="20"/>
      <c r="B100" s="20"/>
      <c r="C100" s="20"/>
      <c r="D100" s="23"/>
      <c r="E100" s="24"/>
      <c r="F100" s="24"/>
      <c r="G100" s="24"/>
      <c r="H100" s="24"/>
      <c r="I100" s="25"/>
      <c r="J100" s="35" t="s">
        <v>116</v>
      </c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7"/>
      <c r="W100" s="32" t="s">
        <v>135</v>
      </c>
      <c r="X100" s="33"/>
      <c r="Y100" s="33"/>
      <c r="Z100" s="33"/>
      <c r="AA100" s="34"/>
      <c r="AB100" s="35" t="s">
        <v>103</v>
      </c>
      <c r="AC100" s="36"/>
      <c r="AD100" s="36"/>
      <c r="AE100" s="36"/>
      <c r="AF100" s="36"/>
      <c r="AG100" s="36"/>
      <c r="AH100" s="36"/>
      <c r="AI100" s="36"/>
      <c r="AJ100" s="36"/>
      <c r="AK100" s="37"/>
      <c r="AL100" s="28" t="s">
        <v>136</v>
      </c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6" customFormat="1" ht="12.75" customHeight="1" x14ac:dyDescent="0.2">
      <c r="A101" s="48">
        <v>4</v>
      </c>
      <c r="B101" s="48"/>
      <c r="C101" s="48"/>
      <c r="D101" s="38" t="s">
        <v>106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40"/>
    </row>
    <row r="102" spans="1:52" ht="15" customHeight="1" x14ac:dyDescent="0.2">
      <c r="A102" s="20"/>
      <c r="B102" s="20"/>
      <c r="C102" s="20"/>
      <c r="D102" s="23"/>
      <c r="E102" s="24"/>
      <c r="F102" s="24"/>
      <c r="G102" s="24"/>
      <c r="H102" s="24"/>
      <c r="I102" s="25"/>
      <c r="J102" s="35" t="s">
        <v>137</v>
      </c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7"/>
      <c r="W102" s="32" t="s">
        <v>138</v>
      </c>
      <c r="X102" s="33"/>
      <c r="Y102" s="33"/>
      <c r="Z102" s="33"/>
      <c r="AA102" s="34"/>
      <c r="AB102" s="35" t="s">
        <v>103</v>
      </c>
      <c r="AC102" s="36"/>
      <c r="AD102" s="36"/>
      <c r="AE102" s="36"/>
      <c r="AF102" s="36"/>
      <c r="AG102" s="36"/>
      <c r="AH102" s="36"/>
      <c r="AI102" s="36"/>
      <c r="AJ102" s="36"/>
      <c r="AK102" s="37"/>
      <c r="AL102" s="28">
        <v>7</v>
      </c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ht="12.75" customHeight="1" x14ac:dyDescent="0.2">
      <c r="A103" s="20"/>
      <c r="B103" s="20"/>
      <c r="C103" s="20"/>
      <c r="D103" s="23"/>
      <c r="E103" s="24"/>
      <c r="F103" s="24"/>
      <c r="G103" s="24"/>
      <c r="H103" s="24"/>
      <c r="I103" s="25"/>
      <c r="J103" s="35" t="s">
        <v>113</v>
      </c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7"/>
      <c r="W103" s="32" t="s">
        <v>138</v>
      </c>
      <c r="X103" s="33"/>
      <c r="Y103" s="33"/>
      <c r="Z103" s="33"/>
      <c r="AA103" s="34"/>
      <c r="AB103" s="35" t="s">
        <v>103</v>
      </c>
      <c r="AC103" s="36"/>
      <c r="AD103" s="36"/>
      <c r="AE103" s="36"/>
      <c r="AF103" s="36"/>
      <c r="AG103" s="36"/>
      <c r="AH103" s="36"/>
      <c r="AI103" s="36"/>
      <c r="AJ103" s="36"/>
      <c r="AK103" s="37"/>
      <c r="AL103" s="28">
        <v>7</v>
      </c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ht="12.75" customHeight="1" x14ac:dyDescent="0.2">
      <c r="A104" s="20"/>
      <c r="B104" s="20"/>
      <c r="C104" s="20"/>
      <c r="D104" s="23"/>
      <c r="E104" s="24"/>
      <c r="F104" s="24"/>
      <c r="G104" s="24"/>
      <c r="H104" s="24"/>
      <c r="I104" s="25"/>
      <c r="J104" s="35" t="s">
        <v>114</v>
      </c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7"/>
      <c r="W104" s="32" t="s">
        <v>138</v>
      </c>
      <c r="X104" s="33"/>
      <c r="Y104" s="33"/>
      <c r="Z104" s="33"/>
      <c r="AA104" s="34"/>
      <c r="AB104" s="35" t="s">
        <v>103</v>
      </c>
      <c r="AC104" s="36"/>
      <c r="AD104" s="36"/>
      <c r="AE104" s="36"/>
      <c r="AF104" s="36"/>
      <c r="AG104" s="36"/>
      <c r="AH104" s="36"/>
      <c r="AI104" s="36"/>
      <c r="AJ104" s="36"/>
      <c r="AK104" s="37"/>
      <c r="AL104" s="28">
        <v>0</v>
      </c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ht="12.75" customHeight="1" x14ac:dyDescent="0.2">
      <c r="A105" s="20"/>
      <c r="B105" s="20"/>
      <c r="C105" s="20"/>
      <c r="D105" s="23"/>
      <c r="E105" s="24"/>
      <c r="F105" s="24"/>
      <c r="G105" s="24"/>
      <c r="H105" s="24"/>
      <c r="I105" s="25"/>
      <c r="J105" s="35" t="s">
        <v>115</v>
      </c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7"/>
      <c r="W105" s="32" t="s">
        <v>138</v>
      </c>
      <c r="X105" s="33"/>
      <c r="Y105" s="33"/>
      <c r="Z105" s="33"/>
      <c r="AA105" s="34"/>
      <c r="AB105" s="35" t="s">
        <v>103</v>
      </c>
      <c r="AC105" s="36"/>
      <c r="AD105" s="36"/>
      <c r="AE105" s="36"/>
      <c r="AF105" s="36"/>
      <c r="AG105" s="36"/>
      <c r="AH105" s="36"/>
      <c r="AI105" s="36"/>
      <c r="AJ105" s="36"/>
      <c r="AK105" s="37"/>
      <c r="AL105" s="28">
        <v>0</v>
      </c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ht="12.75" customHeight="1" x14ac:dyDescent="0.2">
      <c r="A106" s="20"/>
      <c r="B106" s="20"/>
      <c r="C106" s="20"/>
      <c r="D106" s="23"/>
      <c r="E106" s="24"/>
      <c r="F106" s="24"/>
      <c r="G106" s="24"/>
      <c r="H106" s="24"/>
      <c r="I106" s="25"/>
      <c r="J106" s="35" t="s">
        <v>116</v>
      </c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7"/>
      <c r="W106" s="32" t="s">
        <v>138</v>
      </c>
      <c r="X106" s="33"/>
      <c r="Y106" s="33"/>
      <c r="Z106" s="33"/>
      <c r="AA106" s="34"/>
      <c r="AB106" s="35" t="s">
        <v>103</v>
      </c>
      <c r="AC106" s="36"/>
      <c r="AD106" s="36"/>
      <c r="AE106" s="36"/>
      <c r="AF106" s="36"/>
      <c r="AG106" s="36"/>
      <c r="AH106" s="36"/>
      <c r="AI106" s="36"/>
      <c r="AJ106" s="36"/>
      <c r="AK106" s="37"/>
      <c r="AL106" s="28">
        <v>0</v>
      </c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ht="27" customHeight="1" x14ac:dyDescent="0.2">
      <c r="A107" s="20"/>
      <c r="B107" s="20"/>
      <c r="C107" s="20"/>
      <c r="D107" s="23"/>
      <c r="E107" s="24"/>
      <c r="F107" s="24"/>
      <c r="G107" s="24"/>
      <c r="H107" s="24"/>
      <c r="I107" s="25"/>
      <c r="J107" s="35" t="s">
        <v>139</v>
      </c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7"/>
      <c r="W107" s="32" t="s">
        <v>140</v>
      </c>
      <c r="X107" s="33"/>
      <c r="Y107" s="33"/>
      <c r="Z107" s="33"/>
      <c r="AA107" s="34"/>
      <c r="AB107" s="35" t="s">
        <v>103</v>
      </c>
      <c r="AC107" s="36"/>
      <c r="AD107" s="36"/>
      <c r="AE107" s="36"/>
      <c r="AF107" s="36"/>
      <c r="AG107" s="36"/>
      <c r="AH107" s="36"/>
      <c r="AI107" s="36"/>
      <c r="AJ107" s="36"/>
      <c r="AK107" s="37"/>
      <c r="AL107" s="28">
        <v>0</v>
      </c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6" customFormat="1" ht="15.75" customHeight="1" x14ac:dyDescent="0.2">
      <c r="A108" s="48"/>
      <c r="B108" s="48"/>
      <c r="C108" s="48"/>
      <c r="D108" s="49" t="s">
        <v>74</v>
      </c>
      <c r="E108" s="50"/>
      <c r="F108" s="50"/>
      <c r="G108" s="50"/>
      <c r="H108" s="50"/>
      <c r="I108" s="51"/>
      <c r="J108" s="38" t="s">
        <v>79</v>
      </c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40"/>
    </row>
    <row r="109" spans="1:52" s="6" customFormat="1" ht="12.75" customHeight="1" x14ac:dyDescent="0.2">
      <c r="A109" s="48">
        <v>1</v>
      </c>
      <c r="B109" s="48"/>
      <c r="C109" s="48"/>
      <c r="D109" s="38" t="s">
        <v>82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40"/>
    </row>
    <row r="110" spans="1:52" ht="12.75" customHeight="1" x14ac:dyDescent="0.2">
      <c r="A110" s="20"/>
      <c r="B110" s="20"/>
      <c r="C110" s="20"/>
      <c r="D110" s="23"/>
      <c r="E110" s="24"/>
      <c r="F110" s="24"/>
      <c r="G110" s="24"/>
      <c r="H110" s="24"/>
      <c r="I110" s="25"/>
      <c r="J110" s="35" t="s">
        <v>110</v>
      </c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7"/>
      <c r="W110" s="32" t="s">
        <v>111</v>
      </c>
      <c r="X110" s="33"/>
      <c r="Y110" s="33"/>
      <c r="Z110" s="33"/>
      <c r="AA110" s="34"/>
      <c r="AB110" s="35" t="s">
        <v>103</v>
      </c>
      <c r="AC110" s="36"/>
      <c r="AD110" s="36"/>
      <c r="AE110" s="36"/>
      <c r="AF110" s="36"/>
      <c r="AG110" s="36"/>
      <c r="AH110" s="36"/>
      <c r="AI110" s="36"/>
      <c r="AJ110" s="36"/>
      <c r="AK110" s="37"/>
      <c r="AL110" s="28">
        <f>542.285+145.5+270+66.784</f>
        <v>1024.569</v>
      </c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ht="12.75" customHeight="1" x14ac:dyDescent="0.2">
      <c r="A111" s="20"/>
      <c r="B111" s="20"/>
      <c r="C111" s="20"/>
      <c r="D111" s="23"/>
      <c r="E111" s="24"/>
      <c r="F111" s="24"/>
      <c r="G111" s="24"/>
      <c r="H111" s="24"/>
      <c r="I111" s="25"/>
      <c r="J111" s="35" t="s">
        <v>141</v>
      </c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7"/>
      <c r="W111" s="32" t="s">
        <v>111</v>
      </c>
      <c r="X111" s="33"/>
      <c r="Y111" s="33"/>
      <c r="Z111" s="33"/>
      <c r="AA111" s="34"/>
      <c r="AB111" s="35" t="s">
        <v>103</v>
      </c>
      <c r="AC111" s="36"/>
      <c r="AD111" s="36"/>
      <c r="AE111" s="36"/>
      <c r="AF111" s="36"/>
      <c r="AG111" s="36"/>
      <c r="AH111" s="36"/>
      <c r="AI111" s="36"/>
      <c r="AJ111" s="36"/>
      <c r="AK111" s="37"/>
      <c r="AL111" s="28">
        <f>253+135.5+270+66.784</f>
        <v>725.28399999999999</v>
      </c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ht="12.75" customHeight="1" x14ac:dyDescent="0.2">
      <c r="A112" s="20"/>
      <c r="B112" s="20"/>
      <c r="C112" s="20"/>
      <c r="D112" s="23"/>
      <c r="E112" s="24"/>
      <c r="F112" s="24"/>
      <c r="G112" s="24"/>
      <c r="H112" s="24"/>
      <c r="I112" s="25"/>
      <c r="J112" s="35" t="s">
        <v>142</v>
      </c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7"/>
      <c r="W112" s="32" t="s">
        <v>111</v>
      </c>
      <c r="X112" s="33"/>
      <c r="Y112" s="33"/>
      <c r="Z112" s="33"/>
      <c r="AA112" s="34"/>
      <c r="AB112" s="35" t="s">
        <v>103</v>
      </c>
      <c r="AC112" s="36"/>
      <c r="AD112" s="36"/>
      <c r="AE112" s="36"/>
      <c r="AF112" s="36"/>
      <c r="AG112" s="36"/>
      <c r="AH112" s="36"/>
      <c r="AI112" s="36"/>
      <c r="AJ112" s="36"/>
      <c r="AK112" s="37"/>
      <c r="AL112" s="28" t="s">
        <v>143</v>
      </c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ht="12.75" customHeight="1" x14ac:dyDescent="0.2">
      <c r="A113" s="20"/>
      <c r="B113" s="20"/>
      <c r="C113" s="20"/>
      <c r="D113" s="23"/>
      <c r="E113" s="24"/>
      <c r="F113" s="24"/>
      <c r="G113" s="24"/>
      <c r="H113" s="24"/>
      <c r="I113" s="25"/>
      <c r="J113" s="35" t="s">
        <v>144</v>
      </c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7"/>
      <c r="W113" s="32" t="s">
        <v>111</v>
      </c>
      <c r="X113" s="33"/>
      <c r="Y113" s="33"/>
      <c r="Z113" s="33"/>
      <c r="AA113" s="34"/>
      <c r="AB113" s="35" t="s">
        <v>103</v>
      </c>
      <c r="AC113" s="36"/>
      <c r="AD113" s="36"/>
      <c r="AE113" s="36"/>
      <c r="AF113" s="36"/>
      <c r="AG113" s="36"/>
      <c r="AH113" s="36"/>
      <c r="AI113" s="36"/>
      <c r="AJ113" s="36"/>
      <c r="AK113" s="37"/>
      <c r="AL113" s="28">
        <v>68</v>
      </c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ht="12.75" customHeight="1" x14ac:dyDescent="0.2">
      <c r="A114" s="20"/>
      <c r="B114" s="20"/>
      <c r="C114" s="20"/>
      <c r="D114" s="23"/>
      <c r="E114" s="24"/>
      <c r="F114" s="24"/>
      <c r="G114" s="24"/>
      <c r="H114" s="24"/>
      <c r="I114" s="25"/>
      <c r="J114" s="35" t="s">
        <v>145</v>
      </c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7"/>
      <c r="W114" s="32" t="s">
        <v>111</v>
      </c>
      <c r="X114" s="33"/>
      <c r="Y114" s="33"/>
      <c r="Z114" s="33"/>
      <c r="AA114" s="34"/>
      <c r="AB114" s="35" t="s">
        <v>103</v>
      </c>
      <c r="AC114" s="36"/>
      <c r="AD114" s="36"/>
      <c r="AE114" s="36"/>
      <c r="AF114" s="36"/>
      <c r="AG114" s="36"/>
      <c r="AH114" s="36"/>
      <c r="AI114" s="36"/>
      <c r="AJ114" s="36"/>
      <c r="AK114" s="37"/>
      <c r="AL114" s="28">
        <f>3.525+10</f>
        <v>13.525</v>
      </c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ht="12.75" customHeight="1" x14ac:dyDescent="0.2">
      <c r="A115" s="20"/>
      <c r="B115" s="20"/>
      <c r="C115" s="20"/>
      <c r="D115" s="23"/>
      <c r="E115" s="24"/>
      <c r="F115" s="24"/>
      <c r="G115" s="24"/>
      <c r="H115" s="24"/>
      <c r="I115" s="25"/>
      <c r="J115" s="35" t="s">
        <v>146</v>
      </c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7"/>
      <c r="W115" s="32" t="s">
        <v>111</v>
      </c>
      <c r="X115" s="33"/>
      <c r="Y115" s="33"/>
      <c r="Z115" s="33"/>
      <c r="AA115" s="34"/>
      <c r="AB115" s="35" t="s">
        <v>103</v>
      </c>
      <c r="AC115" s="36"/>
      <c r="AD115" s="36"/>
      <c r="AE115" s="36"/>
      <c r="AF115" s="36"/>
      <c r="AG115" s="36"/>
      <c r="AH115" s="36"/>
      <c r="AI115" s="36"/>
      <c r="AJ115" s="36"/>
      <c r="AK115" s="37"/>
      <c r="AL115" s="28">
        <v>40</v>
      </c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6" customFormat="1" ht="12.75" customHeight="1" x14ac:dyDescent="0.2">
      <c r="A116" s="48">
        <v>2</v>
      </c>
      <c r="B116" s="48"/>
      <c r="C116" s="48"/>
      <c r="D116" s="38" t="s">
        <v>96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40"/>
    </row>
    <row r="117" spans="1:52" ht="25.5" customHeight="1" x14ac:dyDescent="0.2">
      <c r="A117" s="20"/>
      <c r="B117" s="20"/>
      <c r="C117" s="20"/>
      <c r="D117" s="23"/>
      <c r="E117" s="24"/>
      <c r="F117" s="24"/>
      <c r="G117" s="24"/>
      <c r="H117" s="24"/>
      <c r="I117" s="25"/>
      <c r="J117" s="35" t="s">
        <v>147</v>
      </c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7"/>
      <c r="W117" s="32" t="s">
        <v>84</v>
      </c>
      <c r="X117" s="33"/>
      <c r="Y117" s="33"/>
      <c r="Z117" s="33"/>
      <c r="AA117" s="34"/>
      <c r="AB117" s="35" t="s">
        <v>85</v>
      </c>
      <c r="AC117" s="36"/>
      <c r="AD117" s="36"/>
      <c r="AE117" s="36"/>
      <c r="AF117" s="36"/>
      <c r="AG117" s="36"/>
      <c r="AH117" s="36"/>
      <c r="AI117" s="36"/>
      <c r="AJ117" s="36"/>
      <c r="AK117" s="37"/>
      <c r="AL117" s="28">
        <v>4</v>
      </c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ht="25.5" customHeight="1" x14ac:dyDescent="0.2">
      <c r="A118" s="20"/>
      <c r="B118" s="20"/>
      <c r="C118" s="20"/>
      <c r="D118" s="23"/>
      <c r="E118" s="24"/>
      <c r="F118" s="24"/>
      <c r="G118" s="24"/>
      <c r="H118" s="24"/>
      <c r="I118" s="25"/>
      <c r="J118" s="35" t="s">
        <v>148</v>
      </c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7"/>
      <c r="W118" s="32" t="s">
        <v>84</v>
      </c>
      <c r="X118" s="33"/>
      <c r="Y118" s="33"/>
      <c r="Z118" s="33"/>
      <c r="AA118" s="34"/>
      <c r="AB118" s="35" t="s">
        <v>103</v>
      </c>
      <c r="AC118" s="36"/>
      <c r="AD118" s="36"/>
      <c r="AE118" s="36"/>
      <c r="AF118" s="36"/>
      <c r="AG118" s="36"/>
      <c r="AH118" s="36"/>
      <c r="AI118" s="36"/>
      <c r="AJ118" s="36"/>
      <c r="AK118" s="37"/>
      <c r="AL118" s="28">
        <v>188</v>
      </c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ht="12.75" customHeight="1" x14ac:dyDescent="0.2">
      <c r="A119" s="20"/>
      <c r="B119" s="20"/>
      <c r="C119" s="20"/>
      <c r="D119" s="23"/>
      <c r="E119" s="24"/>
      <c r="F119" s="24"/>
      <c r="G119" s="24"/>
      <c r="H119" s="24"/>
      <c r="I119" s="25"/>
      <c r="J119" s="35" t="s">
        <v>141</v>
      </c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7"/>
      <c r="W119" s="32" t="s">
        <v>84</v>
      </c>
      <c r="X119" s="33"/>
      <c r="Y119" s="33"/>
      <c r="Z119" s="33"/>
      <c r="AA119" s="34"/>
      <c r="AB119" s="35" t="s">
        <v>103</v>
      </c>
      <c r="AC119" s="36"/>
      <c r="AD119" s="36"/>
      <c r="AE119" s="36"/>
      <c r="AF119" s="36"/>
      <c r="AG119" s="36"/>
      <c r="AH119" s="36"/>
      <c r="AI119" s="36"/>
      <c r="AJ119" s="36"/>
      <c r="AK119" s="37"/>
      <c r="AL119" s="28">
        <f>14+6</f>
        <v>20</v>
      </c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ht="12.75" customHeight="1" x14ac:dyDescent="0.2">
      <c r="A120" s="20"/>
      <c r="B120" s="20"/>
      <c r="C120" s="20"/>
      <c r="D120" s="23"/>
      <c r="E120" s="24"/>
      <c r="F120" s="24"/>
      <c r="G120" s="24"/>
      <c r="H120" s="24"/>
      <c r="I120" s="25"/>
      <c r="J120" s="35" t="s">
        <v>142</v>
      </c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7"/>
      <c r="W120" s="32" t="s">
        <v>84</v>
      </c>
      <c r="X120" s="33"/>
      <c r="Y120" s="33"/>
      <c r="Z120" s="33"/>
      <c r="AA120" s="34"/>
      <c r="AB120" s="35" t="s">
        <v>103</v>
      </c>
      <c r="AC120" s="36"/>
      <c r="AD120" s="36"/>
      <c r="AE120" s="36"/>
      <c r="AF120" s="36"/>
      <c r="AG120" s="36"/>
      <c r="AH120" s="36"/>
      <c r="AI120" s="36"/>
      <c r="AJ120" s="36"/>
      <c r="AK120" s="37"/>
      <c r="AL120" s="28">
        <v>15</v>
      </c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ht="12.75" customHeight="1" x14ac:dyDescent="0.2">
      <c r="A121" s="20"/>
      <c r="B121" s="20"/>
      <c r="C121" s="20"/>
      <c r="D121" s="23"/>
      <c r="E121" s="24"/>
      <c r="F121" s="24"/>
      <c r="G121" s="24"/>
      <c r="H121" s="24"/>
      <c r="I121" s="25"/>
      <c r="J121" s="35" t="s">
        <v>144</v>
      </c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7"/>
      <c r="W121" s="32" t="s">
        <v>84</v>
      </c>
      <c r="X121" s="33"/>
      <c r="Y121" s="33"/>
      <c r="Z121" s="33"/>
      <c r="AA121" s="34"/>
      <c r="AB121" s="35" t="s">
        <v>103</v>
      </c>
      <c r="AC121" s="36"/>
      <c r="AD121" s="36"/>
      <c r="AE121" s="36"/>
      <c r="AF121" s="36"/>
      <c r="AG121" s="36"/>
      <c r="AH121" s="36"/>
      <c r="AI121" s="36"/>
      <c r="AJ121" s="36"/>
      <c r="AK121" s="37"/>
      <c r="AL121" s="28">
        <v>7</v>
      </c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ht="12.75" customHeight="1" x14ac:dyDescent="0.2">
      <c r="A122" s="20"/>
      <c r="B122" s="20"/>
      <c r="C122" s="20"/>
      <c r="D122" s="23"/>
      <c r="E122" s="24"/>
      <c r="F122" s="24"/>
      <c r="G122" s="24"/>
      <c r="H122" s="24"/>
      <c r="I122" s="25"/>
      <c r="J122" s="35" t="s">
        <v>145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7"/>
      <c r="W122" s="32" t="s">
        <v>84</v>
      </c>
      <c r="X122" s="33"/>
      <c r="Y122" s="33"/>
      <c r="Z122" s="33"/>
      <c r="AA122" s="34"/>
      <c r="AB122" s="35" t="s">
        <v>103</v>
      </c>
      <c r="AC122" s="36"/>
      <c r="AD122" s="36"/>
      <c r="AE122" s="36"/>
      <c r="AF122" s="36"/>
      <c r="AG122" s="36"/>
      <c r="AH122" s="36"/>
      <c r="AI122" s="36"/>
      <c r="AJ122" s="36"/>
      <c r="AK122" s="37"/>
      <c r="AL122" s="28">
        <v>150</v>
      </c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ht="12.75" customHeight="1" x14ac:dyDescent="0.2">
      <c r="A123" s="20"/>
      <c r="B123" s="20"/>
      <c r="C123" s="20"/>
      <c r="D123" s="23"/>
      <c r="E123" s="24"/>
      <c r="F123" s="24"/>
      <c r="G123" s="24"/>
      <c r="H123" s="24"/>
      <c r="I123" s="25"/>
      <c r="J123" s="35" t="s">
        <v>149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7"/>
      <c r="W123" s="32" t="s">
        <v>84</v>
      </c>
      <c r="X123" s="33"/>
      <c r="Y123" s="33"/>
      <c r="Z123" s="33"/>
      <c r="AA123" s="34"/>
      <c r="AB123" s="35" t="s">
        <v>103</v>
      </c>
      <c r="AC123" s="36"/>
      <c r="AD123" s="36"/>
      <c r="AE123" s="36"/>
      <c r="AF123" s="36"/>
      <c r="AG123" s="36"/>
      <c r="AH123" s="36"/>
      <c r="AI123" s="36"/>
      <c r="AJ123" s="36"/>
      <c r="AK123" s="37"/>
      <c r="AL123" s="28">
        <v>2</v>
      </c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6" customFormat="1" ht="12.75" customHeight="1" x14ac:dyDescent="0.2">
      <c r="A124" s="48">
        <v>4</v>
      </c>
      <c r="B124" s="48"/>
      <c r="C124" s="48"/>
      <c r="D124" s="38" t="s">
        <v>100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40"/>
    </row>
    <row r="125" spans="1:52" ht="13.5" customHeight="1" x14ac:dyDescent="0.2">
      <c r="A125" s="20"/>
      <c r="B125" s="20"/>
      <c r="C125" s="20"/>
      <c r="D125" s="23"/>
      <c r="E125" s="24"/>
      <c r="F125" s="24"/>
      <c r="G125" s="24"/>
      <c r="H125" s="24"/>
      <c r="I125" s="25"/>
      <c r="J125" s="35" t="s">
        <v>150</v>
      </c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7"/>
      <c r="W125" s="32" t="s">
        <v>111</v>
      </c>
      <c r="X125" s="33"/>
      <c r="Y125" s="33"/>
      <c r="Z125" s="33"/>
      <c r="AA125" s="34"/>
      <c r="AB125" s="35" t="s">
        <v>103</v>
      </c>
      <c r="AC125" s="36"/>
      <c r="AD125" s="36"/>
      <c r="AE125" s="36"/>
      <c r="AF125" s="36"/>
      <c r="AG125" s="36"/>
      <c r="AH125" s="36"/>
      <c r="AI125" s="36"/>
      <c r="AJ125" s="36"/>
      <c r="AK125" s="37"/>
      <c r="AL125" s="28">
        <v>2.8839999999999999</v>
      </c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ht="12.75" customHeight="1" x14ac:dyDescent="0.2">
      <c r="A126" s="20"/>
      <c r="B126" s="20"/>
      <c r="C126" s="20"/>
      <c r="D126" s="23"/>
      <c r="E126" s="24"/>
      <c r="F126" s="24"/>
      <c r="G126" s="24"/>
      <c r="H126" s="24"/>
      <c r="I126" s="25"/>
      <c r="J126" s="35" t="s">
        <v>141</v>
      </c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7"/>
      <c r="W126" s="32" t="s">
        <v>111</v>
      </c>
      <c r="X126" s="33"/>
      <c r="Y126" s="33"/>
      <c r="Z126" s="33"/>
      <c r="AA126" s="34"/>
      <c r="AB126" s="35" t="s">
        <v>103</v>
      </c>
      <c r="AC126" s="36"/>
      <c r="AD126" s="36"/>
      <c r="AE126" s="36"/>
      <c r="AF126" s="36"/>
      <c r="AG126" s="36"/>
      <c r="AH126" s="36"/>
      <c r="AI126" s="36"/>
      <c r="AJ126" s="36"/>
      <c r="AK126" s="37"/>
      <c r="AL126" s="28">
        <v>32.924999999999997</v>
      </c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ht="12.75" customHeight="1" x14ac:dyDescent="0.2">
      <c r="A127" s="20"/>
      <c r="B127" s="20"/>
      <c r="C127" s="20"/>
      <c r="D127" s="23"/>
      <c r="E127" s="24"/>
      <c r="F127" s="24"/>
      <c r="G127" s="24"/>
      <c r="H127" s="24"/>
      <c r="I127" s="25"/>
      <c r="J127" s="35" t="s">
        <v>142</v>
      </c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7"/>
      <c r="W127" s="32" t="s">
        <v>111</v>
      </c>
      <c r="X127" s="33"/>
      <c r="Y127" s="33"/>
      <c r="Z127" s="33"/>
      <c r="AA127" s="34"/>
      <c r="AB127" s="35" t="s">
        <v>103</v>
      </c>
      <c r="AC127" s="36"/>
      <c r="AD127" s="36"/>
      <c r="AE127" s="36"/>
      <c r="AF127" s="36"/>
      <c r="AG127" s="36"/>
      <c r="AH127" s="36"/>
      <c r="AI127" s="36"/>
      <c r="AJ127" s="36"/>
      <c r="AK127" s="37"/>
      <c r="AL127" s="28">
        <v>11.851000000000001</v>
      </c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ht="12.75" customHeight="1" x14ac:dyDescent="0.2">
      <c r="A128" s="20"/>
      <c r="B128" s="20"/>
      <c r="C128" s="20"/>
      <c r="D128" s="23"/>
      <c r="E128" s="24"/>
      <c r="F128" s="24"/>
      <c r="G128" s="24"/>
      <c r="H128" s="24"/>
      <c r="I128" s="25"/>
      <c r="J128" s="35" t="s">
        <v>144</v>
      </c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7"/>
      <c r="W128" s="32" t="s">
        <v>111</v>
      </c>
      <c r="X128" s="33"/>
      <c r="Y128" s="33"/>
      <c r="Z128" s="33"/>
      <c r="AA128" s="34"/>
      <c r="AB128" s="35" t="s">
        <v>103</v>
      </c>
      <c r="AC128" s="36"/>
      <c r="AD128" s="36"/>
      <c r="AE128" s="36"/>
      <c r="AF128" s="36"/>
      <c r="AG128" s="36"/>
      <c r="AH128" s="36"/>
      <c r="AI128" s="36"/>
      <c r="AJ128" s="36"/>
      <c r="AK128" s="37"/>
      <c r="AL128" s="28">
        <v>9.7140000000000004</v>
      </c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ht="12.75" customHeight="1" x14ac:dyDescent="0.2">
      <c r="A129" s="20"/>
      <c r="B129" s="20"/>
      <c r="C129" s="20"/>
      <c r="D129" s="23"/>
      <c r="E129" s="24"/>
      <c r="F129" s="24"/>
      <c r="G129" s="24"/>
      <c r="H129" s="24"/>
      <c r="I129" s="25"/>
      <c r="J129" s="35" t="s">
        <v>145</v>
      </c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7"/>
      <c r="W129" s="32" t="s">
        <v>111</v>
      </c>
      <c r="X129" s="33"/>
      <c r="Y129" s="33"/>
      <c r="Z129" s="33"/>
      <c r="AA129" s="34"/>
      <c r="AB129" s="35" t="s">
        <v>103</v>
      </c>
      <c r="AC129" s="36"/>
      <c r="AD129" s="36"/>
      <c r="AE129" s="36"/>
      <c r="AF129" s="36"/>
      <c r="AG129" s="36"/>
      <c r="AH129" s="36"/>
      <c r="AI129" s="36"/>
      <c r="AJ129" s="36"/>
      <c r="AK129" s="37"/>
      <c r="AL129" s="28" t="s">
        <v>151</v>
      </c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ht="12.75" customHeight="1" x14ac:dyDescent="0.2">
      <c r="A130" s="20"/>
      <c r="B130" s="20"/>
      <c r="C130" s="20"/>
      <c r="D130" s="23"/>
      <c r="E130" s="24"/>
      <c r="F130" s="24"/>
      <c r="G130" s="24"/>
      <c r="H130" s="24"/>
      <c r="I130" s="25"/>
      <c r="J130" s="35" t="s">
        <v>146</v>
      </c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7"/>
      <c r="W130" s="32" t="s">
        <v>111</v>
      </c>
      <c r="X130" s="33"/>
      <c r="Y130" s="33"/>
      <c r="Z130" s="33"/>
      <c r="AA130" s="34"/>
      <c r="AB130" s="35" t="s">
        <v>103</v>
      </c>
      <c r="AC130" s="36"/>
      <c r="AD130" s="36"/>
      <c r="AE130" s="36"/>
      <c r="AF130" s="36"/>
      <c r="AG130" s="36"/>
      <c r="AH130" s="36"/>
      <c r="AI130" s="36"/>
      <c r="AJ130" s="36"/>
      <c r="AK130" s="37"/>
      <c r="AL130" s="28">
        <v>20</v>
      </c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6" customFormat="1" ht="12.75" customHeight="1" x14ac:dyDescent="0.2">
      <c r="A131" s="48">
        <v>5</v>
      </c>
      <c r="B131" s="48"/>
      <c r="C131" s="48"/>
      <c r="D131" s="38" t="s">
        <v>106</v>
      </c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40"/>
    </row>
    <row r="132" spans="1:52" ht="25.5" customHeight="1" x14ac:dyDescent="0.2">
      <c r="A132" s="20"/>
      <c r="B132" s="20"/>
      <c r="C132" s="20"/>
      <c r="D132" s="23"/>
      <c r="E132" s="24"/>
      <c r="F132" s="24"/>
      <c r="G132" s="24"/>
      <c r="H132" s="24"/>
      <c r="I132" s="25"/>
      <c r="J132" s="35" t="s">
        <v>152</v>
      </c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7"/>
      <c r="W132" s="32" t="s">
        <v>138</v>
      </c>
      <c r="X132" s="33"/>
      <c r="Y132" s="33"/>
      <c r="Z132" s="33"/>
      <c r="AA132" s="34"/>
      <c r="AB132" s="35" t="s">
        <v>103</v>
      </c>
      <c r="AC132" s="36"/>
      <c r="AD132" s="36"/>
      <c r="AE132" s="36"/>
      <c r="AF132" s="36"/>
      <c r="AG132" s="36"/>
      <c r="AH132" s="36"/>
      <c r="AI132" s="36"/>
      <c r="AJ132" s="36"/>
      <c r="AK132" s="37"/>
      <c r="AL132" s="28">
        <v>80</v>
      </c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6" customFormat="1" ht="12.75" customHeight="1" x14ac:dyDescent="0.2">
      <c r="A133" s="48"/>
      <c r="B133" s="48"/>
      <c r="C133" s="48"/>
      <c r="D133" s="49" t="s">
        <v>74</v>
      </c>
      <c r="E133" s="50"/>
      <c r="F133" s="50"/>
      <c r="G133" s="50"/>
      <c r="H133" s="50"/>
      <c r="I133" s="51"/>
      <c r="J133" s="38" t="s">
        <v>80</v>
      </c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40"/>
    </row>
    <row r="134" spans="1:52" s="6" customFormat="1" ht="12.75" customHeight="1" x14ac:dyDescent="0.2">
      <c r="A134" s="48">
        <v>1</v>
      </c>
      <c r="B134" s="48"/>
      <c r="C134" s="48"/>
      <c r="D134" s="38" t="s">
        <v>82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40"/>
    </row>
    <row r="135" spans="1:52" ht="12.75" customHeight="1" x14ac:dyDescent="0.2">
      <c r="A135" s="20"/>
      <c r="B135" s="20"/>
      <c r="C135" s="20"/>
      <c r="D135" s="23"/>
      <c r="E135" s="24"/>
      <c r="F135" s="24"/>
      <c r="G135" s="24"/>
      <c r="H135" s="24"/>
      <c r="I135" s="25"/>
      <c r="J135" s="35" t="s">
        <v>153</v>
      </c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7"/>
      <c r="W135" s="32" t="s">
        <v>111</v>
      </c>
      <c r="X135" s="33"/>
      <c r="Y135" s="33"/>
      <c r="Z135" s="33"/>
      <c r="AA135" s="34"/>
      <c r="AB135" s="35" t="s">
        <v>103</v>
      </c>
      <c r="AC135" s="36"/>
      <c r="AD135" s="36"/>
      <c r="AE135" s="36"/>
      <c r="AF135" s="36"/>
      <c r="AG135" s="36"/>
      <c r="AH135" s="36"/>
      <c r="AI135" s="36"/>
      <c r="AJ135" s="36"/>
      <c r="AK135" s="37"/>
      <c r="AL135" s="28">
        <f>AL136</f>
        <v>13936.3</v>
      </c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ht="12.75" customHeight="1" x14ac:dyDescent="0.2">
      <c r="A136" s="20"/>
      <c r="B136" s="20"/>
      <c r="C136" s="20"/>
      <c r="D136" s="23"/>
      <c r="E136" s="24"/>
      <c r="F136" s="24"/>
      <c r="G136" s="24"/>
      <c r="H136" s="24"/>
      <c r="I136" s="25"/>
      <c r="J136" s="35" t="s">
        <v>154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7"/>
      <c r="W136" s="32" t="s">
        <v>111</v>
      </c>
      <c r="X136" s="33"/>
      <c r="Y136" s="33"/>
      <c r="Z136" s="33"/>
      <c r="AA136" s="34"/>
      <c r="AB136" s="35" t="s">
        <v>103</v>
      </c>
      <c r="AC136" s="36"/>
      <c r="AD136" s="36"/>
      <c r="AE136" s="36"/>
      <c r="AF136" s="36"/>
      <c r="AG136" s="36"/>
      <c r="AH136" s="36"/>
      <c r="AI136" s="36"/>
      <c r="AJ136" s="36"/>
      <c r="AK136" s="37"/>
      <c r="AL136" s="28">
        <f>7748.5+145.2+197.2+1345.4+3100+1400</f>
        <v>13936.3</v>
      </c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6" customFormat="1" ht="12.75" customHeight="1" x14ac:dyDescent="0.2">
      <c r="A137" s="48">
        <v>2</v>
      </c>
      <c r="B137" s="48"/>
      <c r="C137" s="48"/>
      <c r="D137" s="38" t="s">
        <v>96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40"/>
    </row>
    <row r="138" spans="1:52" ht="25.5" customHeight="1" x14ac:dyDescent="0.2">
      <c r="A138" s="20"/>
      <c r="B138" s="20"/>
      <c r="C138" s="20"/>
      <c r="D138" s="23"/>
      <c r="E138" s="24"/>
      <c r="F138" s="24"/>
      <c r="G138" s="24"/>
      <c r="H138" s="24"/>
      <c r="I138" s="25"/>
      <c r="J138" s="35" t="s">
        <v>147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7"/>
      <c r="W138" s="32" t="s">
        <v>84</v>
      </c>
      <c r="X138" s="33"/>
      <c r="Y138" s="33"/>
      <c r="Z138" s="33"/>
      <c r="AA138" s="34"/>
      <c r="AB138" s="35" t="s">
        <v>85</v>
      </c>
      <c r="AC138" s="36"/>
      <c r="AD138" s="36"/>
      <c r="AE138" s="36"/>
      <c r="AF138" s="36"/>
      <c r="AG138" s="36"/>
      <c r="AH138" s="36"/>
      <c r="AI138" s="36"/>
      <c r="AJ138" s="36"/>
      <c r="AK138" s="37"/>
      <c r="AL138" s="28">
        <v>1</v>
      </c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ht="15.75" customHeight="1" x14ac:dyDescent="0.2">
      <c r="A139" s="20"/>
      <c r="B139" s="20"/>
      <c r="C139" s="20"/>
      <c r="D139" s="23"/>
      <c r="E139" s="24"/>
      <c r="F139" s="24"/>
      <c r="G139" s="24"/>
      <c r="H139" s="24"/>
      <c r="I139" s="25"/>
      <c r="J139" s="35" t="s">
        <v>155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7"/>
      <c r="W139" s="32" t="s">
        <v>156</v>
      </c>
      <c r="X139" s="33"/>
      <c r="Y139" s="33"/>
      <c r="Z139" s="33"/>
      <c r="AA139" s="34"/>
      <c r="AB139" s="35" t="s">
        <v>103</v>
      </c>
      <c r="AC139" s="36"/>
      <c r="AD139" s="36"/>
      <c r="AE139" s="36"/>
      <c r="AF139" s="36"/>
      <c r="AG139" s="36"/>
      <c r="AH139" s="36"/>
      <c r="AI139" s="36"/>
      <c r="AJ139" s="36"/>
      <c r="AK139" s="37"/>
      <c r="AL139" s="28">
        <v>1092</v>
      </c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6" customFormat="1" ht="12.75" customHeight="1" x14ac:dyDescent="0.2">
      <c r="A140" s="48">
        <v>3</v>
      </c>
      <c r="B140" s="48"/>
      <c r="C140" s="48"/>
      <c r="D140" s="38" t="s">
        <v>100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40"/>
    </row>
    <row r="141" spans="1:52" ht="16.5" customHeight="1" x14ac:dyDescent="0.2">
      <c r="A141" s="20"/>
      <c r="B141" s="20"/>
      <c r="C141" s="20"/>
      <c r="D141" s="23"/>
      <c r="E141" s="24"/>
      <c r="F141" s="24"/>
      <c r="G141" s="24"/>
      <c r="H141" s="24"/>
      <c r="I141" s="25"/>
      <c r="J141" s="35" t="s">
        <v>157</v>
      </c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7"/>
      <c r="W141" s="32" t="s">
        <v>111</v>
      </c>
      <c r="X141" s="33"/>
      <c r="Y141" s="33"/>
      <c r="Z141" s="33"/>
      <c r="AA141" s="34"/>
      <c r="AB141" s="35" t="s">
        <v>103</v>
      </c>
      <c r="AC141" s="36"/>
      <c r="AD141" s="36"/>
      <c r="AE141" s="36"/>
      <c r="AF141" s="36"/>
      <c r="AG141" s="36"/>
      <c r="AH141" s="36"/>
      <c r="AI141" s="36"/>
      <c r="AJ141" s="36"/>
      <c r="AK141" s="37"/>
      <c r="AL141" s="28">
        <v>7.2279999999999998</v>
      </c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6" customFormat="1" ht="12.75" customHeight="1" x14ac:dyDescent="0.2">
      <c r="A142" s="48">
        <v>4</v>
      </c>
      <c r="B142" s="48"/>
      <c r="C142" s="48"/>
      <c r="D142" s="38" t="s">
        <v>106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40"/>
    </row>
    <row r="143" spans="1:52" ht="17.25" customHeight="1" x14ac:dyDescent="0.2">
      <c r="A143" s="20"/>
      <c r="B143" s="20"/>
      <c r="C143" s="20"/>
      <c r="D143" s="23"/>
      <c r="E143" s="24"/>
      <c r="F143" s="24"/>
      <c r="G143" s="24"/>
      <c r="H143" s="24"/>
      <c r="I143" s="25"/>
      <c r="J143" s="35" t="s">
        <v>158</v>
      </c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7"/>
      <c r="W143" s="32" t="s">
        <v>138</v>
      </c>
      <c r="X143" s="33"/>
      <c r="Y143" s="33"/>
      <c r="Z143" s="33"/>
      <c r="AA143" s="34"/>
      <c r="AB143" s="35" t="s">
        <v>159</v>
      </c>
      <c r="AC143" s="36"/>
      <c r="AD143" s="36"/>
      <c r="AE143" s="36"/>
      <c r="AF143" s="36"/>
      <c r="AG143" s="36"/>
      <c r="AH143" s="36"/>
      <c r="AI143" s="36"/>
      <c r="AJ143" s="36"/>
      <c r="AK143" s="37"/>
      <c r="AL143" s="28">
        <v>100</v>
      </c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5" spans="1:76" s="2" customFormat="1" ht="15.75" customHeight="1" x14ac:dyDescent="0.2">
      <c r="A145" s="47" t="s">
        <v>67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</row>
    <row r="146" spans="1:76" ht="15" customHeight="1" x14ac:dyDescent="0.2">
      <c r="A146" s="72" t="s">
        <v>167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</row>
    <row r="147" spans="1:76" ht="39.950000000000003" customHeight="1" x14ac:dyDescent="0.2">
      <c r="A147" s="41" t="s">
        <v>24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41" t="s">
        <v>12</v>
      </c>
      <c r="O147" s="42"/>
      <c r="P147" s="42"/>
      <c r="Q147" s="43"/>
      <c r="R147" s="31" t="s">
        <v>23</v>
      </c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 t="s">
        <v>34</v>
      </c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 t="s">
        <v>35</v>
      </c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 t="s">
        <v>22</v>
      </c>
      <c r="BC147" s="31"/>
      <c r="BD147" s="31"/>
      <c r="BE147" s="31"/>
      <c r="BF147" s="31"/>
      <c r="BG147" s="31"/>
      <c r="BH147" s="31"/>
      <c r="BI147" s="31"/>
      <c r="BJ147" s="31"/>
    </row>
    <row r="148" spans="1:76" ht="33.950000000000003" customHeight="1" x14ac:dyDescent="0.2">
      <c r="A148" s="44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44"/>
      <c r="O148" s="45"/>
      <c r="P148" s="45"/>
      <c r="Q148" s="46"/>
      <c r="R148" s="31" t="s">
        <v>18</v>
      </c>
      <c r="S148" s="31"/>
      <c r="T148" s="31"/>
      <c r="U148" s="31"/>
      <c r="V148" s="31" t="s">
        <v>17</v>
      </c>
      <c r="W148" s="31"/>
      <c r="X148" s="31"/>
      <c r="Y148" s="31"/>
      <c r="Z148" s="31" t="s">
        <v>16</v>
      </c>
      <c r="AA148" s="31"/>
      <c r="AB148" s="31"/>
      <c r="AC148" s="31"/>
      <c r="AD148" s="31" t="s">
        <v>18</v>
      </c>
      <c r="AE148" s="31"/>
      <c r="AF148" s="31"/>
      <c r="AG148" s="31"/>
      <c r="AH148" s="31" t="s">
        <v>17</v>
      </c>
      <c r="AI148" s="31"/>
      <c r="AJ148" s="31"/>
      <c r="AK148" s="31"/>
      <c r="AL148" s="31" t="s">
        <v>16</v>
      </c>
      <c r="AM148" s="31"/>
      <c r="AN148" s="31"/>
      <c r="AO148" s="31"/>
      <c r="AP148" s="31" t="s">
        <v>18</v>
      </c>
      <c r="AQ148" s="31"/>
      <c r="AR148" s="31"/>
      <c r="AS148" s="31"/>
      <c r="AT148" s="31" t="s">
        <v>17</v>
      </c>
      <c r="AU148" s="31"/>
      <c r="AV148" s="31"/>
      <c r="AW148" s="31"/>
      <c r="AX148" s="31" t="s">
        <v>16</v>
      </c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</row>
    <row r="149" spans="1:76" ht="15" customHeight="1" x14ac:dyDescent="0.2">
      <c r="A149" s="14">
        <v>1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69">
        <v>3</v>
      </c>
      <c r="O149" s="70"/>
      <c r="P149" s="70"/>
      <c r="Q149" s="71"/>
      <c r="R149" s="31">
        <v>4</v>
      </c>
      <c r="S149" s="31"/>
      <c r="T149" s="31"/>
      <c r="U149" s="31"/>
      <c r="V149" s="31">
        <v>5</v>
      </c>
      <c r="W149" s="31"/>
      <c r="X149" s="31"/>
      <c r="Y149" s="31"/>
      <c r="Z149" s="31">
        <v>6</v>
      </c>
      <c r="AA149" s="31"/>
      <c r="AB149" s="31"/>
      <c r="AC149" s="31"/>
      <c r="AD149" s="31">
        <v>7</v>
      </c>
      <c r="AE149" s="31"/>
      <c r="AF149" s="31"/>
      <c r="AG149" s="31"/>
      <c r="AH149" s="31">
        <v>8</v>
      </c>
      <c r="AI149" s="31"/>
      <c r="AJ149" s="31"/>
      <c r="AK149" s="31"/>
      <c r="AL149" s="31">
        <v>9</v>
      </c>
      <c r="AM149" s="31"/>
      <c r="AN149" s="31"/>
      <c r="AO149" s="31"/>
      <c r="AP149" s="31">
        <v>10</v>
      </c>
      <c r="AQ149" s="31"/>
      <c r="AR149" s="31"/>
      <c r="AS149" s="31"/>
      <c r="AT149" s="31">
        <v>11</v>
      </c>
      <c r="AU149" s="31"/>
      <c r="AV149" s="31"/>
      <c r="AW149" s="31"/>
      <c r="AX149" s="31">
        <v>12</v>
      </c>
      <c r="AY149" s="31"/>
      <c r="AZ149" s="31"/>
      <c r="BA149" s="31"/>
      <c r="BB149" s="31">
        <v>13</v>
      </c>
      <c r="BC149" s="31"/>
      <c r="BD149" s="31"/>
      <c r="BE149" s="31"/>
      <c r="BF149" s="31"/>
      <c r="BG149" s="31"/>
      <c r="BH149" s="31"/>
      <c r="BI149" s="31"/>
      <c r="BJ149" s="31"/>
    </row>
    <row r="150" spans="1:76" ht="12.75" hidden="1" customHeight="1" x14ac:dyDescent="0.2">
      <c r="A150" s="13" t="s">
        <v>61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57" t="s">
        <v>42</v>
      </c>
      <c r="O150" s="58"/>
      <c r="P150" s="58"/>
      <c r="Q150" s="59"/>
      <c r="R150" s="28" t="s">
        <v>62</v>
      </c>
      <c r="S150" s="28"/>
      <c r="T150" s="28"/>
      <c r="U150" s="28"/>
      <c r="V150" s="28" t="s">
        <v>63</v>
      </c>
      <c r="W150" s="28"/>
      <c r="X150" s="28"/>
      <c r="Y150" s="28"/>
      <c r="Z150" s="28" t="s">
        <v>48</v>
      </c>
      <c r="AA150" s="28"/>
      <c r="AB150" s="28"/>
      <c r="AC150" s="28"/>
      <c r="AD150" s="28" t="s">
        <v>45</v>
      </c>
      <c r="AE150" s="28"/>
      <c r="AF150" s="28"/>
      <c r="AG150" s="28"/>
      <c r="AH150" s="28" t="s">
        <v>46</v>
      </c>
      <c r="AI150" s="28"/>
      <c r="AJ150" s="28"/>
      <c r="AK150" s="28"/>
      <c r="AL150" s="28" t="s">
        <v>48</v>
      </c>
      <c r="AM150" s="28"/>
      <c r="AN150" s="28"/>
      <c r="AO150" s="28"/>
      <c r="AP150" s="28" t="s">
        <v>64</v>
      </c>
      <c r="AQ150" s="28"/>
      <c r="AR150" s="28"/>
      <c r="AS150" s="28"/>
      <c r="AT150" s="28" t="s">
        <v>65</v>
      </c>
      <c r="AU150" s="28"/>
      <c r="AV150" s="28"/>
      <c r="AW150" s="28"/>
      <c r="AX150" s="28" t="s">
        <v>48</v>
      </c>
      <c r="AY150" s="28"/>
      <c r="AZ150" s="28"/>
      <c r="BA150" s="28"/>
      <c r="BB150" s="22" t="s">
        <v>66</v>
      </c>
      <c r="BC150" s="22"/>
      <c r="BD150" s="22"/>
      <c r="BE150" s="22"/>
      <c r="BF150" s="22"/>
      <c r="BG150" s="22"/>
      <c r="BH150" s="22"/>
      <c r="BI150" s="22"/>
      <c r="BJ150" s="22"/>
      <c r="BX150" s="1" t="s">
        <v>57</v>
      </c>
    </row>
    <row r="151" spans="1:76" s="6" customFormat="1" ht="12.75" customHeight="1" x14ac:dyDescent="0.2">
      <c r="A151" s="16" t="s">
        <v>77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8"/>
      <c r="N151" s="49" t="s">
        <v>77</v>
      </c>
      <c r="O151" s="50"/>
      <c r="P151" s="50"/>
      <c r="Q151" s="51"/>
      <c r="R151" s="65"/>
      <c r="S151" s="65"/>
      <c r="T151" s="65"/>
      <c r="U151" s="65"/>
      <c r="V151" s="65"/>
      <c r="W151" s="65"/>
      <c r="X151" s="65"/>
      <c r="Y151" s="65"/>
      <c r="Z151" s="65">
        <f>R151+V151</f>
        <v>0</v>
      </c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>
        <f>AD151+AH151</f>
        <v>0</v>
      </c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>
        <f>AP151+AT151</f>
        <v>0</v>
      </c>
      <c r="AY151" s="65"/>
      <c r="AZ151" s="65"/>
      <c r="BA151" s="65"/>
      <c r="BB151" s="66" t="s">
        <v>77</v>
      </c>
      <c r="BC151" s="66"/>
      <c r="BD151" s="66"/>
      <c r="BE151" s="66"/>
      <c r="BF151" s="66"/>
      <c r="BG151" s="66"/>
      <c r="BH151" s="66"/>
      <c r="BI151" s="66"/>
      <c r="BJ151" s="66"/>
      <c r="BX151" s="6" t="s">
        <v>58</v>
      </c>
    </row>
    <row r="152" spans="1:76" x14ac:dyDescent="0.2">
      <c r="A152" s="7"/>
    </row>
    <row r="153" spans="1:76" ht="18" customHeight="1" x14ac:dyDescent="0.2">
      <c r="A153" s="63" t="s">
        <v>36</v>
      </c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</row>
    <row r="154" spans="1:76" ht="15.75" customHeight="1" x14ac:dyDescent="0.2">
      <c r="A154" s="63" t="s">
        <v>37</v>
      </c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</row>
    <row r="155" spans="1:76" ht="15.75" customHeight="1" x14ac:dyDescent="0.2">
      <c r="A155" s="63" t="s">
        <v>38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</row>
    <row r="157" spans="1:76" ht="16.5" customHeight="1" x14ac:dyDescent="0.2">
      <c r="A157" s="60" t="s">
        <v>163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8"/>
      <c r="AL157" s="62" t="s">
        <v>164</v>
      </c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</row>
    <row r="158" spans="1:76" x14ac:dyDescent="0.2">
      <c r="T158" s="73" t="s">
        <v>39</v>
      </c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L158" s="73" t="s">
        <v>40</v>
      </c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</row>
    <row r="159" spans="1:76" ht="15.75" customHeight="1" x14ac:dyDescent="0.2">
      <c r="A159" s="76" t="s">
        <v>25</v>
      </c>
      <c r="B159" s="76"/>
      <c r="C159" s="76"/>
      <c r="D159" s="76"/>
      <c r="E159" s="76"/>
      <c r="F159" s="76"/>
      <c r="G159" s="76"/>
    </row>
    <row r="161" spans="1:56" ht="15.75" customHeight="1" x14ac:dyDescent="0.2">
      <c r="A161" s="60" t="s">
        <v>177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8"/>
      <c r="AL161" s="62" t="s">
        <v>165</v>
      </c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</row>
    <row r="162" spans="1:56" x14ac:dyDescent="0.2">
      <c r="T162" s="73" t="s">
        <v>39</v>
      </c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L162" s="73" t="s">
        <v>40</v>
      </c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</row>
  </sheetData>
  <mergeCells count="645">
    <mergeCell ref="AB141:AK141"/>
    <mergeCell ref="AL141:AZ141"/>
    <mergeCell ref="A140:C140"/>
    <mergeCell ref="A139:C139"/>
    <mergeCell ref="D63:AZ63"/>
    <mergeCell ref="D71:AZ71"/>
    <mergeCell ref="D74:AZ74"/>
    <mergeCell ref="D77:AZ77"/>
    <mergeCell ref="D140:AZ140"/>
    <mergeCell ref="A138:C138"/>
    <mergeCell ref="D138:I138"/>
    <mergeCell ref="J138:V138"/>
    <mergeCell ref="W138:AA138"/>
    <mergeCell ref="AB138:AK138"/>
    <mergeCell ref="AL138:AZ138"/>
    <mergeCell ref="A137:C137"/>
    <mergeCell ref="A136:C136"/>
    <mergeCell ref="D136:I136"/>
    <mergeCell ref="J136:V136"/>
    <mergeCell ref="W136:AA136"/>
    <mergeCell ref="AB136:AK136"/>
    <mergeCell ref="AL136:AZ136"/>
    <mergeCell ref="A135:C135"/>
    <mergeCell ref="D135:I135"/>
    <mergeCell ref="D142:AZ142"/>
    <mergeCell ref="A159:G159"/>
    <mergeCell ref="D116:AZ116"/>
    <mergeCell ref="D124:AZ124"/>
    <mergeCell ref="D131:AZ131"/>
    <mergeCell ref="J133:AZ133"/>
    <mergeCell ref="D134:AZ134"/>
    <mergeCell ref="D137:AZ137"/>
    <mergeCell ref="A143:C143"/>
    <mergeCell ref="D143:I143"/>
    <mergeCell ref="J143:V143"/>
    <mergeCell ref="W143:AA143"/>
    <mergeCell ref="AB143:AK143"/>
    <mergeCell ref="AL143:AZ143"/>
    <mergeCell ref="A142:C142"/>
    <mergeCell ref="A141:C141"/>
    <mergeCell ref="D141:I141"/>
    <mergeCell ref="J141:V141"/>
    <mergeCell ref="W141:AA141"/>
    <mergeCell ref="D139:I139"/>
    <mergeCell ref="J139:V139"/>
    <mergeCell ref="W139:AA139"/>
    <mergeCell ref="AB139:AK139"/>
    <mergeCell ref="AL139:AZ139"/>
    <mergeCell ref="J135:V135"/>
    <mergeCell ref="W135:AA135"/>
    <mergeCell ref="AB135:AK135"/>
    <mergeCell ref="AL135:AZ135"/>
    <mergeCell ref="A134:C134"/>
    <mergeCell ref="A133:C133"/>
    <mergeCell ref="D133:I133"/>
    <mergeCell ref="A132:C132"/>
    <mergeCell ref="D132:I132"/>
    <mergeCell ref="J132:V132"/>
    <mergeCell ref="W132:AA132"/>
    <mergeCell ref="AB132:AK132"/>
    <mergeCell ref="AL132:AZ132"/>
    <mergeCell ref="A131:C131"/>
    <mergeCell ref="A130:C130"/>
    <mergeCell ref="D130:I130"/>
    <mergeCell ref="J130:V130"/>
    <mergeCell ref="W130:AA130"/>
    <mergeCell ref="AB130:AK130"/>
    <mergeCell ref="AL130:AZ130"/>
    <mergeCell ref="A129:C129"/>
    <mergeCell ref="D129:I129"/>
    <mergeCell ref="J129:V129"/>
    <mergeCell ref="W129:AA129"/>
    <mergeCell ref="AB129:AK129"/>
    <mergeCell ref="AL129:AZ129"/>
    <mergeCell ref="A128:C128"/>
    <mergeCell ref="D128:I128"/>
    <mergeCell ref="J128:V128"/>
    <mergeCell ref="W128:AA128"/>
    <mergeCell ref="AB128:AK128"/>
    <mergeCell ref="AL128:AZ128"/>
    <mergeCell ref="A127:C127"/>
    <mergeCell ref="D127:I127"/>
    <mergeCell ref="J127:V127"/>
    <mergeCell ref="W127:AA127"/>
    <mergeCell ref="AB127:AK127"/>
    <mergeCell ref="AL127:AZ127"/>
    <mergeCell ref="A126:C126"/>
    <mergeCell ref="D126:I126"/>
    <mergeCell ref="J126:V126"/>
    <mergeCell ref="W126:AA126"/>
    <mergeCell ref="AB126:AK126"/>
    <mergeCell ref="AL126:AZ126"/>
    <mergeCell ref="A125:C125"/>
    <mergeCell ref="D125:I125"/>
    <mergeCell ref="J125:V125"/>
    <mergeCell ref="W125:AA125"/>
    <mergeCell ref="AB125:AK125"/>
    <mergeCell ref="AL125:AZ125"/>
    <mergeCell ref="A124:C124"/>
    <mergeCell ref="A123:C123"/>
    <mergeCell ref="D123:I123"/>
    <mergeCell ref="J123:V123"/>
    <mergeCell ref="W123:AA123"/>
    <mergeCell ref="AB123:AK123"/>
    <mergeCell ref="AL123:AZ123"/>
    <mergeCell ref="A122:C122"/>
    <mergeCell ref="D122:I122"/>
    <mergeCell ref="J122:V122"/>
    <mergeCell ref="W122:AA122"/>
    <mergeCell ref="AB122:AK122"/>
    <mergeCell ref="AL122:AZ122"/>
    <mergeCell ref="A121:C121"/>
    <mergeCell ref="D121:I121"/>
    <mergeCell ref="J121:V121"/>
    <mergeCell ref="W121:AA121"/>
    <mergeCell ref="AB121:AK121"/>
    <mergeCell ref="AL121:AZ121"/>
    <mergeCell ref="A120:C120"/>
    <mergeCell ref="D120:I120"/>
    <mergeCell ref="J120:V120"/>
    <mergeCell ref="W120:AA120"/>
    <mergeCell ref="AB120:AK120"/>
    <mergeCell ref="AL120:AZ120"/>
    <mergeCell ref="A119:C119"/>
    <mergeCell ref="D119:I119"/>
    <mergeCell ref="J119:V119"/>
    <mergeCell ref="W119:AA119"/>
    <mergeCell ref="AB119:AK119"/>
    <mergeCell ref="AL119:AZ119"/>
    <mergeCell ref="A118:C118"/>
    <mergeCell ref="D118:I118"/>
    <mergeCell ref="J118:V118"/>
    <mergeCell ref="W118:AA118"/>
    <mergeCell ref="AB118:AK118"/>
    <mergeCell ref="AL118:AZ118"/>
    <mergeCell ref="A117:C117"/>
    <mergeCell ref="D117:I117"/>
    <mergeCell ref="J117:V117"/>
    <mergeCell ref="W117:AA117"/>
    <mergeCell ref="AB117:AK117"/>
    <mergeCell ref="AL117:AZ117"/>
    <mergeCell ref="A116:C116"/>
    <mergeCell ref="A115:C115"/>
    <mergeCell ref="D115:I115"/>
    <mergeCell ref="J115:V115"/>
    <mergeCell ref="W115:AA115"/>
    <mergeCell ref="AB115:AK115"/>
    <mergeCell ref="AL115:AZ115"/>
    <mergeCell ref="A114:C114"/>
    <mergeCell ref="D114:I114"/>
    <mergeCell ref="J114:V114"/>
    <mergeCell ref="W114:AA114"/>
    <mergeCell ref="AB114:AK114"/>
    <mergeCell ref="AL114:AZ114"/>
    <mergeCell ref="A113:C113"/>
    <mergeCell ref="D113:I113"/>
    <mergeCell ref="J113:V113"/>
    <mergeCell ref="W113:AA113"/>
    <mergeCell ref="AB113:AK113"/>
    <mergeCell ref="AL113:AZ113"/>
    <mergeCell ref="A112:C112"/>
    <mergeCell ref="D112:I112"/>
    <mergeCell ref="J112:V112"/>
    <mergeCell ref="W112:AA112"/>
    <mergeCell ref="AB112:AK112"/>
    <mergeCell ref="AL112:AZ112"/>
    <mergeCell ref="A111:C111"/>
    <mergeCell ref="D111:I111"/>
    <mergeCell ref="J111:V111"/>
    <mergeCell ref="W111:AA111"/>
    <mergeCell ref="AB111:AK111"/>
    <mergeCell ref="AL111:AZ111"/>
    <mergeCell ref="A110:C110"/>
    <mergeCell ref="D110:I110"/>
    <mergeCell ref="J110:V110"/>
    <mergeCell ref="W110:AA110"/>
    <mergeCell ref="AB110:AK110"/>
    <mergeCell ref="AL110:AZ110"/>
    <mergeCell ref="A109:C109"/>
    <mergeCell ref="A108:C108"/>
    <mergeCell ref="D108:I108"/>
    <mergeCell ref="J108:AZ108"/>
    <mergeCell ref="D109:AZ109"/>
    <mergeCell ref="A107:C107"/>
    <mergeCell ref="D107:I107"/>
    <mergeCell ref="J107:V107"/>
    <mergeCell ref="W107:AA107"/>
    <mergeCell ref="AB107:AK107"/>
    <mergeCell ref="AL107:AZ107"/>
    <mergeCell ref="A106:C106"/>
    <mergeCell ref="D106:I106"/>
    <mergeCell ref="J106:V106"/>
    <mergeCell ref="W106:AA106"/>
    <mergeCell ref="AB106:AK106"/>
    <mergeCell ref="AL106:AZ106"/>
    <mergeCell ref="A105:C105"/>
    <mergeCell ref="D105:I105"/>
    <mergeCell ref="J105:V105"/>
    <mergeCell ref="W105:AA105"/>
    <mergeCell ref="AB105:AK105"/>
    <mergeCell ref="AL105:AZ105"/>
    <mergeCell ref="A104:C104"/>
    <mergeCell ref="D104:I104"/>
    <mergeCell ref="J104:V104"/>
    <mergeCell ref="W104:AA104"/>
    <mergeCell ref="AB104:AK104"/>
    <mergeCell ref="AL104:AZ104"/>
    <mergeCell ref="A103:C103"/>
    <mergeCell ref="D103:I103"/>
    <mergeCell ref="J103:V103"/>
    <mergeCell ref="W103:AA103"/>
    <mergeCell ref="AB103:AK103"/>
    <mergeCell ref="AL103:AZ103"/>
    <mergeCell ref="A102:C102"/>
    <mergeCell ref="D102:I102"/>
    <mergeCell ref="J102:V102"/>
    <mergeCell ref="W102:AA102"/>
    <mergeCell ref="AB102:AK102"/>
    <mergeCell ref="AL102:AZ102"/>
    <mergeCell ref="A101:C101"/>
    <mergeCell ref="A100:C100"/>
    <mergeCell ref="D100:I100"/>
    <mergeCell ref="J100:V100"/>
    <mergeCell ref="W100:AA100"/>
    <mergeCell ref="AB100:AK100"/>
    <mergeCell ref="AL100:AZ100"/>
    <mergeCell ref="A99:C99"/>
    <mergeCell ref="D99:I99"/>
    <mergeCell ref="J99:V99"/>
    <mergeCell ref="W99:AA99"/>
    <mergeCell ref="AB99:AK99"/>
    <mergeCell ref="AL99:AZ99"/>
    <mergeCell ref="D101:AZ101"/>
    <mergeCell ref="A98:C98"/>
    <mergeCell ref="D98:I98"/>
    <mergeCell ref="J98:V98"/>
    <mergeCell ref="W98:AA98"/>
    <mergeCell ref="AB98:AK98"/>
    <mergeCell ref="AL98:AZ98"/>
    <mergeCell ref="A97:C97"/>
    <mergeCell ref="D97:I97"/>
    <mergeCell ref="J97:V97"/>
    <mergeCell ref="W97:AA97"/>
    <mergeCell ref="AB97:AK97"/>
    <mergeCell ref="AL97:AZ97"/>
    <mergeCell ref="A96:C96"/>
    <mergeCell ref="D96:I96"/>
    <mergeCell ref="J96:V96"/>
    <mergeCell ref="W96:AA96"/>
    <mergeCell ref="AB96:AK96"/>
    <mergeCell ref="AL96:AZ96"/>
    <mergeCell ref="A95:C95"/>
    <mergeCell ref="A94:C94"/>
    <mergeCell ref="D94:I94"/>
    <mergeCell ref="J94:V94"/>
    <mergeCell ref="W94:AA94"/>
    <mergeCell ref="AB94:AK94"/>
    <mergeCell ref="AL94:AZ94"/>
    <mergeCell ref="D95:AZ95"/>
    <mergeCell ref="A93:C93"/>
    <mergeCell ref="D93:I93"/>
    <mergeCell ref="J93:V93"/>
    <mergeCell ref="W93:AA93"/>
    <mergeCell ref="AB93:AK93"/>
    <mergeCell ref="AL93:AZ93"/>
    <mergeCell ref="A92:C92"/>
    <mergeCell ref="D92:I92"/>
    <mergeCell ref="J92:V92"/>
    <mergeCell ref="W92:AA92"/>
    <mergeCell ref="AB92:AK92"/>
    <mergeCell ref="AL92:AZ92"/>
    <mergeCell ref="A91:C91"/>
    <mergeCell ref="D91:I91"/>
    <mergeCell ref="J91:V91"/>
    <mergeCell ref="W91:AA91"/>
    <mergeCell ref="AB91:AK91"/>
    <mergeCell ref="AL91:AZ91"/>
    <mergeCell ref="A90:C90"/>
    <mergeCell ref="D90:I90"/>
    <mergeCell ref="J90:V90"/>
    <mergeCell ref="W90:AA90"/>
    <mergeCell ref="AB90:AK90"/>
    <mergeCell ref="AL90:AZ90"/>
    <mergeCell ref="A89:C89"/>
    <mergeCell ref="A88:C88"/>
    <mergeCell ref="D88:I88"/>
    <mergeCell ref="J88:V88"/>
    <mergeCell ref="W88:AA88"/>
    <mergeCell ref="AB88:AK88"/>
    <mergeCell ref="AL88:AZ88"/>
    <mergeCell ref="A87:C87"/>
    <mergeCell ref="D87:I87"/>
    <mergeCell ref="J87:V87"/>
    <mergeCell ref="W87:AA87"/>
    <mergeCell ref="AB87:AK87"/>
    <mergeCell ref="AL87:AZ87"/>
    <mergeCell ref="D89:AZ89"/>
    <mergeCell ref="A86:C86"/>
    <mergeCell ref="D86:I86"/>
    <mergeCell ref="J86:V86"/>
    <mergeCell ref="W86:AA86"/>
    <mergeCell ref="AB86:AK86"/>
    <mergeCell ref="AL86:AZ86"/>
    <mergeCell ref="A85:C85"/>
    <mergeCell ref="D85:I85"/>
    <mergeCell ref="J85:V85"/>
    <mergeCell ref="W85:AA85"/>
    <mergeCell ref="AB85:AK85"/>
    <mergeCell ref="AL85:AZ85"/>
    <mergeCell ref="A84:C84"/>
    <mergeCell ref="D84:I84"/>
    <mergeCell ref="J84:V84"/>
    <mergeCell ref="W84:AA84"/>
    <mergeCell ref="AB84:AK84"/>
    <mergeCell ref="AL84:AZ84"/>
    <mergeCell ref="A83:C83"/>
    <mergeCell ref="D83:I83"/>
    <mergeCell ref="J83:V83"/>
    <mergeCell ref="W83:AA83"/>
    <mergeCell ref="AB83:AK83"/>
    <mergeCell ref="AL83:AZ83"/>
    <mergeCell ref="A82:C82"/>
    <mergeCell ref="D82:I82"/>
    <mergeCell ref="J82:V82"/>
    <mergeCell ref="W82:AA82"/>
    <mergeCell ref="AB82:AK82"/>
    <mergeCell ref="AL82:AZ82"/>
    <mergeCell ref="A81:C81"/>
    <mergeCell ref="A80:C80"/>
    <mergeCell ref="D80:I80"/>
    <mergeCell ref="J80:AZ80"/>
    <mergeCell ref="D81:AZ81"/>
    <mergeCell ref="A79:C79"/>
    <mergeCell ref="D79:I79"/>
    <mergeCell ref="J79:V79"/>
    <mergeCell ref="W79:AA79"/>
    <mergeCell ref="AB79:AK79"/>
    <mergeCell ref="AL79:AZ79"/>
    <mergeCell ref="A78:C78"/>
    <mergeCell ref="D78:I78"/>
    <mergeCell ref="J78:V78"/>
    <mergeCell ref="W78:AA78"/>
    <mergeCell ref="AB78:AK78"/>
    <mergeCell ref="AL78:AZ78"/>
    <mergeCell ref="A77:C77"/>
    <mergeCell ref="A76:C76"/>
    <mergeCell ref="D76:I76"/>
    <mergeCell ref="J76:V76"/>
    <mergeCell ref="W76:AA76"/>
    <mergeCell ref="AB76:AK76"/>
    <mergeCell ref="AL76:AZ76"/>
    <mergeCell ref="A75:C75"/>
    <mergeCell ref="D75:I75"/>
    <mergeCell ref="J75:V75"/>
    <mergeCell ref="W75:AA75"/>
    <mergeCell ref="AB75:AK75"/>
    <mergeCell ref="AL75:AZ75"/>
    <mergeCell ref="A74:C74"/>
    <mergeCell ref="A73:C73"/>
    <mergeCell ref="D73:I73"/>
    <mergeCell ref="J73:V73"/>
    <mergeCell ref="W73:AA73"/>
    <mergeCell ref="AB73:AK73"/>
    <mergeCell ref="AL73:AZ73"/>
    <mergeCell ref="A72:C72"/>
    <mergeCell ref="D72:I72"/>
    <mergeCell ref="J72:V72"/>
    <mergeCell ref="W72:AA72"/>
    <mergeCell ref="AB72:AK72"/>
    <mergeCell ref="AL72:AZ72"/>
    <mergeCell ref="A71:C71"/>
    <mergeCell ref="A70:C70"/>
    <mergeCell ref="D70:I70"/>
    <mergeCell ref="J70:V70"/>
    <mergeCell ref="W70:AA70"/>
    <mergeCell ref="AB70:AK70"/>
    <mergeCell ref="AL70:AZ70"/>
    <mergeCell ref="A69:C69"/>
    <mergeCell ref="D69:I69"/>
    <mergeCell ref="J69:V69"/>
    <mergeCell ref="W69:AA69"/>
    <mergeCell ref="AB69:AK69"/>
    <mergeCell ref="AL69:AZ69"/>
    <mergeCell ref="A64:C64"/>
    <mergeCell ref="D64:I64"/>
    <mergeCell ref="J64:V64"/>
    <mergeCell ref="W64:AA64"/>
    <mergeCell ref="AB64:AK64"/>
    <mergeCell ref="A68:C68"/>
    <mergeCell ref="D68:I68"/>
    <mergeCell ref="J68:V68"/>
    <mergeCell ref="W68:AA68"/>
    <mergeCell ref="AB68:AK68"/>
    <mergeCell ref="A67:C67"/>
    <mergeCell ref="D67:I67"/>
    <mergeCell ref="J67:V67"/>
    <mergeCell ref="W67:AA67"/>
    <mergeCell ref="AB67:AK67"/>
    <mergeCell ref="AP44:AW44"/>
    <mergeCell ref="B44:F44"/>
    <mergeCell ref="G44:L44"/>
    <mergeCell ref="M44:Y44"/>
    <mergeCell ref="Z44:AG44"/>
    <mergeCell ref="AH44:AO44"/>
    <mergeCell ref="A60:C60"/>
    <mergeCell ref="J60:V60"/>
    <mergeCell ref="W60:AA60"/>
    <mergeCell ref="AB60:AK60"/>
    <mergeCell ref="A51:M51"/>
    <mergeCell ref="A48:M49"/>
    <mergeCell ref="AL53:AS53"/>
    <mergeCell ref="A55:BI55"/>
    <mergeCell ref="N53:U53"/>
    <mergeCell ref="AL51:AS51"/>
    <mergeCell ref="A52:M52"/>
    <mergeCell ref="N52:U52"/>
    <mergeCell ref="V52:AC52"/>
    <mergeCell ref="AD52:AK52"/>
    <mergeCell ref="AL52:AS52"/>
    <mergeCell ref="AP42:AW42"/>
    <mergeCell ref="B43:F43"/>
    <mergeCell ref="G43:L43"/>
    <mergeCell ref="M43:Y43"/>
    <mergeCell ref="Z43:AG43"/>
    <mergeCell ref="AH43:AO43"/>
    <mergeCell ref="AP43:AW43"/>
    <mergeCell ref="B42:F42"/>
    <mergeCell ref="G42:L42"/>
    <mergeCell ref="M42:Y42"/>
    <mergeCell ref="Z42:AG42"/>
    <mergeCell ref="AH42:AO42"/>
    <mergeCell ref="AP40:AW40"/>
    <mergeCell ref="B41:F41"/>
    <mergeCell ref="G41:L41"/>
    <mergeCell ref="M41:Y41"/>
    <mergeCell ref="Z41:AG41"/>
    <mergeCell ref="AH41:AO41"/>
    <mergeCell ref="AP41:AW41"/>
    <mergeCell ref="B40:F40"/>
    <mergeCell ref="G40:L40"/>
    <mergeCell ref="M40:Y40"/>
    <mergeCell ref="Z40:AG40"/>
    <mergeCell ref="AH40:AO40"/>
    <mergeCell ref="AL7:BC7"/>
    <mergeCell ref="AL8:BC8"/>
    <mergeCell ref="AL9:BC9"/>
    <mergeCell ref="AL10:BC10"/>
    <mergeCell ref="AL2:BI2"/>
    <mergeCell ref="AL3:BI3"/>
    <mergeCell ref="AL4:BC4"/>
    <mergeCell ref="AL6:BC6"/>
    <mergeCell ref="A16:H16"/>
    <mergeCell ref="I16:BI16"/>
    <mergeCell ref="B17:H17"/>
    <mergeCell ref="I17:BI17"/>
    <mergeCell ref="A13:BI13"/>
    <mergeCell ref="A14:BI14"/>
    <mergeCell ref="B15:H15"/>
    <mergeCell ref="I15:BI15"/>
    <mergeCell ref="AK21:AN21"/>
    <mergeCell ref="AO21:AZ21"/>
    <mergeCell ref="BA21:BD21"/>
    <mergeCell ref="BE21:BI21"/>
    <mergeCell ref="A18:H18"/>
    <mergeCell ref="I18:BI18"/>
    <mergeCell ref="B19:H19"/>
    <mergeCell ref="I19:Y19"/>
    <mergeCell ref="Z19:BI19"/>
    <mergeCell ref="A22:BI22"/>
    <mergeCell ref="A23:BI23"/>
    <mergeCell ref="A24:H24"/>
    <mergeCell ref="I24:BI24"/>
    <mergeCell ref="A20:H20"/>
    <mergeCell ref="I20:Y20"/>
    <mergeCell ref="Z20:BI20"/>
    <mergeCell ref="A21:Q21"/>
    <mergeCell ref="R21:U21"/>
    <mergeCell ref="V21:AJ21"/>
    <mergeCell ref="A35:A36"/>
    <mergeCell ref="G35:L36"/>
    <mergeCell ref="A33:AW33"/>
    <mergeCell ref="P28:BI28"/>
    <mergeCell ref="J28:O28"/>
    <mergeCell ref="D28:I28"/>
    <mergeCell ref="A28:C28"/>
    <mergeCell ref="A25:BI25"/>
    <mergeCell ref="P27:BI27"/>
    <mergeCell ref="J27:O27"/>
    <mergeCell ref="D27:I27"/>
    <mergeCell ref="A27:C27"/>
    <mergeCell ref="AP39:AW39"/>
    <mergeCell ref="B39:F39"/>
    <mergeCell ref="AD48:AK49"/>
    <mergeCell ref="A47:AS47"/>
    <mergeCell ref="M38:Y38"/>
    <mergeCell ref="AP37:AW37"/>
    <mergeCell ref="AH37:AO37"/>
    <mergeCell ref="T162:AJ162"/>
    <mergeCell ref="AL162:BD162"/>
    <mergeCell ref="AD50:AK50"/>
    <mergeCell ref="V50:AC50"/>
    <mergeCell ref="V51:AC51"/>
    <mergeCell ref="AD51:AK51"/>
    <mergeCell ref="N50:U50"/>
    <mergeCell ref="N51:U51"/>
    <mergeCell ref="AL50:AS50"/>
    <mergeCell ref="AL158:BD158"/>
    <mergeCell ref="T158:AJ158"/>
    <mergeCell ref="A53:M53"/>
    <mergeCell ref="V53:AC53"/>
    <mergeCell ref="AD53:AK53"/>
    <mergeCell ref="A59:C59"/>
    <mergeCell ref="A146:BI146"/>
    <mergeCell ref="Z37:AG37"/>
    <mergeCell ref="R149:U149"/>
    <mergeCell ref="A147:A148"/>
    <mergeCell ref="A56:BI56"/>
    <mergeCell ref="AL58:AZ58"/>
    <mergeCell ref="AB58:AK58"/>
    <mergeCell ref="W58:AA58"/>
    <mergeCell ref="J58:V58"/>
    <mergeCell ref="A58:C58"/>
    <mergeCell ref="J59:V59"/>
    <mergeCell ref="A63:C63"/>
    <mergeCell ref="D58:I58"/>
    <mergeCell ref="A62:C62"/>
    <mergeCell ref="D62:I62"/>
    <mergeCell ref="J61:AZ61"/>
    <mergeCell ref="A66:C66"/>
    <mergeCell ref="D66:I66"/>
    <mergeCell ref="J66:V66"/>
    <mergeCell ref="W66:AA66"/>
    <mergeCell ref="AB66:AK66"/>
    <mergeCell ref="AL66:AZ66"/>
    <mergeCell ref="AL64:AZ64"/>
    <mergeCell ref="A65:C65"/>
    <mergeCell ref="D65:I65"/>
    <mergeCell ref="J65:V65"/>
    <mergeCell ref="A157:S157"/>
    <mergeCell ref="T157:AJ157"/>
    <mergeCell ref="AL157:BD157"/>
    <mergeCell ref="A155:BI155"/>
    <mergeCell ref="Z150:AC150"/>
    <mergeCell ref="AD150:AG150"/>
    <mergeCell ref="AH150:AK150"/>
    <mergeCell ref="AL150:AO150"/>
    <mergeCell ref="R151:U151"/>
    <mergeCell ref="V151:Y151"/>
    <mergeCell ref="N151:Q151"/>
    <mergeCell ref="A161:S161"/>
    <mergeCell ref="T161:AJ161"/>
    <mergeCell ref="AL161:BD161"/>
    <mergeCell ref="A153:BI153"/>
    <mergeCell ref="A154:BI154"/>
    <mergeCell ref="AX148:BA148"/>
    <mergeCell ref="AT148:AW148"/>
    <mergeCell ref="AP148:AS148"/>
    <mergeCell ref="AL148:AO148"/>
    <mergeCell ref="AL151:AO151"/>
    <mergeCell ref="AP151:AS151"/>
    <mergeCell ref="AT151:AW151"/>
    <mergeCell ref="AX151:BA151"/>
    <mergeCell ref="BB151:BJ151"/>
    <mergeCell ref="Z151:AC151"/>
    <mergeCell ref="AD151:AG151"/>
    <mergeCell ref="AH151:AK151"/>
    <mergeCell ref="B151:M151"/>
    <mergeCell ref="B149:M149"/>
    <mergeCell ref="N149:Q149"/>
    <mergeCell ref="B150:M150"/>
    <mergeCell ref="R150:U150"/>
    <mergeCell ref="V150:Y150"/>
    <mergeCell ref="N150:Q150"/>
    <mergeCell ref="N147:Q148"/>
    <mergeCell ref="A145:BJ145"/>
    <mergeCell ref="B147:M148"/>
    <mergeCell ref="A61:C61"/>
    <mergeCell ref="D61:I61"/>
    <mergeCell ref="G39:L39"/>
    <mergeCell ref="V48:AC49"/>
    <mergeCell ref="N48:U49"/>
    <mergeCell ref="A46:BI46"/>
    <mergeCell ref="M39:Y39"/>
    <mergeCell ref="Z39:AG39"/>
    <mergeCell ref="AL48:AS49"/>
    <mergeCell ref="A50:M50"/>
    <mergeCell ref="D59:I59"/>
    <mergeCell ref="D60:I60"/>
    <mergeCell ref="AL59:AZ59"/>
    <mergeCell ref="AB59:AK59"/>
    <mergeCell ref="BB147:BJ148"/>
    <mergeCell ref="AP147:BA147"/>
    <mergeCell ref="AD147:AO147"/>
    <mergeCell ref="R147:AC147"/>
    <mergeCell ref="R148:U148"/>
    <mergeCell ref="AH148:AK148"/>
    <mergeCell ref="AH39:AO39"/>
    <mergeCell ref="V148:Y148"/>
    <mergeCell ref="AD148:AG148"/>
    <mergeCell ref="Z148:AC148"/>
    <mergeCell ref="W59:AA59"/>
    <mergeCell ref="AP150:AS150"/>
    <mergeCell ref="AT150:AW150"/>
    <mergeCell ref="AX150:BA150"/>
    <mergeCell ref="BB150:BJ150"/>
    <mergeCell ref="AL60:AZ60"/>
    <mergeCell ref="AD149:AG149"/>
    <mergeCell ref="Z149:AC149"/>
    <mergeCell ref="BB149:BJ149"/>
    <mergeCell ref="AX149:BA149"/>
    <mergeCell ref="AT149:AW149"/>
    <mergeCell ref="AP149:AS149"/>
    <mergeCell ref="AL149:AO149"/>
    <mergeCell ref="AH149:AK149"/>
    <mergeCell ref="V149:Y149"/>
    <mergeCell ref="W65:AA65"/>
    <mergeCell ref="AB65:AK65"/>
    <mergeCell ref="AL65:AZ65"/>
    <mergeCell ref="AL68:AZ68"/>
    <mergeCell ref="AL67:AZ67"/>
    <mergeCell ref="J62:AZ62"/>
    <mergeCell ref="AY1:BI1"/>
    <mergeCell ref="B35:F36"/>
    <mergeCell ref="B37:F37"/>
    <mergeCell ref="B38:F38"/>
    <mergeCell ref="Z35:AG36"/>
    <mergeCell ref="AH35:AO36"/>
    <mergeCell ref="AP35:AW36"/>
    <mergeCell ref="AL5:BC5"/>
    <mergeCell ref="A29:C29"/>
    <mergeCell ref="D29:I29"/>
    <mergeCell ref="G37:L37"/>
    <mergeCell ref="G38:L38"/>
    <mergeCell ref="J29:O29"/>
    <mergeCell ref="P29:BI29"/>
    <mergeCell ref="A30:C30"/>
    <mergeCell ref="D30:I30"/>
    <mergeCell ref="J30:O30"/>
    <mergeCell ref="P30:BI30"/>
    <mergeCell ref="Z38:AG38"/>
    <mergeCell ref="AH38:AO38"/>
    <mergeCell ref="AP38:AW38"/>
    <mergeCell ref="M37:Y37"/>
    <mergeCell ref="A32:BI32"/>
    <mergeCell ref="M35:Y36"/>
  </mergeCells>
  <phoneticPr fontId="6" type="noConversion"/>
  <conditionalFormatting sqref="D61:I62 D65:I70 D73:I73 D76:I76 D79:I80 D83:I88 D91:I94 D97:I100 D103:I108 D111:I115 D118:I123 D126:I130 D133:I133 D136:I136 D139:I139">
    <cfRule type="cellIs" dxfId="1" priority="1" stopIfTrue="1" operator="equal">
      <formula>$D60</formula>
    </cfRule>
  </conditionalFormatting>
  <conditionalFormatting sqref="D64:I64 D143:I143 D141:I141 D138:I138 D135:I135 D132:I132 D125:I125 D117:I117 D110:I110 D102:I102 D96:I96 D90:I90 D82:I82 D78:I78 D75:I75 D72:I72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6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КПК0311010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Тетяна Петрівна</cp:lastModifiedBy>
  <cp:lastPrinted>2017-09-27T07:07:21Z</cp:lastPrinted>
  <dcterms:created xsi:type="dcterms:W3CDTF">2016-08-15T09:54:21Z</dcterms:created>
  <dcterms:modified xsi:type="dcterms:W3CDTF">2017-10-19T08:26:18Z</dcterms:modified>
</cp:coreProperties>
</file>